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gverdtsiteli\Desktop\AR 2018\AR paketi webistvis\"/>
    </mc:Choice>
  </mc:AlternateContent>
  <bookViews>
    <workbookView xWindow="0" yWindow="0" windowWidth="28800" windowHeight="12300"/>
  </bookViews>
  <sheets>
    <sheet name="ბიუჯეტი" sheetId="3" r:id="rId1"/>
    <sheet name="დასაბუთება" sheetId="8" r:id="rId2"/>
    <sheet name="Sheet1" sheetId="9" state="hidden" r:id="rId3"/>
  </sheets>
  <definedNames>
    <definedName name="Directions">#REF!</definedName>
    <definedName name="Month">#REF!</definedName>
    <definedName name="orgtypes">#REF!</definedName>
    <definedName name="_xlnm.Print_Area" localSheetId="0">ბიუჯეტი!$A$1:$O$164</definedName>
    <definedName name="values">ბიუჯეტი!$D$22:$I$31,ბიუჯეტი!$D$33:$I$42,ბიუჯეტი!$D$44:$I$53,ბიუჯეტი!$D$67:$I$71,ბიუჯეტი!$D$73:$I$77,ბიუჯეტი!$D$79:$I$83,ბიუჯეტი!$D$91:$I$93,ბიუჯეტი!$D$96:$I$96,ბიუჯეტი!$D$106:$I$106,ბიუჯეტი!$D$116:$I$116,ბიუჯეტი!$D$137:$I$137,ბიუჯეტი!$D$139:$I$139,ბიუჯეტი!$D$141:$I$141,ბიუჯეტი!$D$146:$I$148</definedName>
    <definedName name="YesNo">#REF!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5" i="3" l="1"/>
  <c r="F145" i="3"/>
  <c r="G145" i="3"/>
  <c r="H145" i="3"/>
  <c r="I145" i="3"/>
  <c r="J145" i="3"/>
  <c r="K145" i="3"/>
  <c r="D145" i="3"/>
  <c r="M149" i="3"/>
  <c r="L149" i="3"/>
  <c r="E136" i="3"/>
  <c r="F136" i="3"/>
  <c r="G136" i="3"/>
  <c r="H136" i="3"/>
  <c r="I136" i="3"/>
  <c r="J136" i="3"/>
  <c r="K136" i="3"/>
  <c r="D136" i="3"/>
  <c r="E96" i="3"/>
  <c r="F96" i="3"/>
  <c r="G96" i="3"/>
  <c r="H96" i="3"/>
  <c r="I96" i="3"/>
  <c r="J96" i="3"/>
  <c r="K96" i="3"/>
  <c r="M143" i="3"/>
  <c r="L143" i="3"/>
  <c r="M134" i="3"/>
  <c r="L134" i="3"/>
  <c r="M133" i="3"/>
  <c r="L133" i="3"/>
  <c r="M132" i="3"/>
  <c r="L132" i="3"/>
  <c r="M131" i="3"/>
  <c r="L131" i="3"/>
  <c r="M130" i="3"/>
  <c r="L130" i="3"/>
  <c r="M129" i="3"/>
  <c r="L129" i="3"/>
  <c r="M127" i="3"/>
  <c r="L127" i="3"/>
  <c r="K126" i="3"/>
  <c r="J126" i="3"/>
  <c r="I126" i="3"/>
  <c r="H126" i="3"/>
  <c r="G126" i="3"/>
  <c r="F126" i="3"/>
  <c r="E126" i="3"/>
  <c r="D126" i="3"/>
  <c r="E90" i="3"/>
  <c r="F90" i="3"/>
  <c r="G90" i="3"/>
  <c r="H90" i="3"/>
  <c r="I90" i="3"/>
  <c r="J90" i="3"/>
  <c r="K90" i="3"/>
  <c r="D90" i="3"/>
  <c r="M94" i="3"/>
  <c r="L94" i="3"/>
  <c r="E54" i="3"/>
  <c r="F54" i="3"/>
  <c r="G54" i="3"/>
  <c r="H54" i="3"/>
  <c r="I54" i="3"/>
  <c r="J54" i="3"/>
  <c r="K54" i="3"/>
  <c r="M89" i="3"/>
  <c r="L89" i="3"/>
  <c r="M88" i="3"/>
  <c r="L88" i="3"/>
  <c r="M87" i="3"/>
  <c r="L87" i="3"/>
  <c r="M86" i="3"/>
  <c r="L86" i="3"/>
  <c r="M85" i="3"/>
  <c r="L85" i="3"/>
  <c r="K84" i="3"/>
  <c r="J84" i="3"/>
  <c r="J154" i="3" s="1"/>
  <c r="I84" i="3"/>
  <c r="H84" i="3"/>
  <c r="G84" i="3"/>
  <c r="F84" i="3"/>
  <c r="E84" i="3"/>
  <c r="D84" i="3"/>
  <c r="M64" i="3"/>
  <c r="L64" i="3"/>
  <c r="M63" i="3"/>
  <c r="L63" i="3"/>
  <c r="M62" i="3"/>
  <c r="L62" i="3"/>
  <c r="M61" i="3"/>
  <c r="L61" i="3"/>
  <c r="M60" i="3"/>
  <c r="L60" i="3"/>
  <c r="M59" i="3"/>
  <c r="L59" i="3"/>
  <c r="M58" i="3"/>
  <c r="L58" i="3"/>
  <c r="M57" i="3"/>
  <c r="L57" i="3"/>
  <c r="M56" i="3"/>
  <c r="L56" i="3"/>
  <c r="M55" i="3"/>
  <c r="L55" i="3"/>
  <c r="D54" i="3"/>
  <c r="E154" i="3" l="1"/>
  <c r="H154" i="3"/>
  <c r="D154" i="3"/>
  <c r="F154" i="3"/>
  <c r="L154" i="3" s="1"/>
  <c r="G154" i="3"/>
  <c r="I154" i="3"/>
  <c r="N143" i="3"/>
  <c r="O143" i="3" s="1"/>
  <c r="N131" i="3"/>
  <c r="O131" i="3" s="1"/>
  <c r="N133" i="3"/>
  <c r="O133" i="3" s="1"/>
  <c r="N129" i="3"/>
  <c r="O129" i="3" s="1"/>
  <c r="K154" i="3"/>
  <c r="N94" i="3"/>
  <c r="O94" i="3" s="1"/>
  <c r="N127" i="3"/>
  <c r="O127" i="3" s="1"/>
  <c r="N130" i="3"/>
  <c r="O130" i="3" s="1"/>
  <c r="N132" i="3"/>
  <c r="O132" i="3" s="1"/>
  <c r="N134" i="3"/>
  <c r="O134" i="3" s="1"/>
  <c r="N149" i="3"/>
  <c r="O149" i="3" s="1"/>
  <c r="L126" i="3"/>
  <c r="M126" i="3"/>
  <c r="N56" i="3"/>
  <c r="O56" i="3" s="1"/>
  <c r="N58" i="3"/>
  <c r="O58" i="3" s="1"/>
  <c r="N60" i="3"/>
  <c r="O60" i="3" s="1"/>
  <c r="N62" i="3"/>
  <c r="O62" i="3" s="1"/>
  <c r="N64" i="3"/>
  <c r="O64" i="3" s="1"/>
  <c r="N86" i="3"/>
  <c r="O86" i="3" s="1"/>
  <c r="N88" i="3"/>
  <c r="O88" i="3" s="1"/>
  <c r="N55" i="3"/>
  <c r="O55" i="3" s="1"/>
  <c r="N57" i="3"/>
  <c r="O57" i="3" s="1"/>
  <c r="N59" i="3"/>
  <c r="O59" i="3" s="1"/>
  <c r="N61" i="3"/>
  <c r="O61" i="3" s="1"/>
  <c r="N63" i="3"/>
  <c r="O63" i="3" s="1"/>
  <c r="N85" i="3"/>
  <c r="O85" i="3" s="1"/>
  <c r="N87" i="3"/>
  <c r="O87" i="3" s="1"/>
  <c r="N89" i="3"/>
  <c r="O89" i="3" s="1"/>
  <c r="L84" i="3"/>
  <c r="L54" i="3"/>
  <c r="M54" i="3"/>
  <c r="M84" i="3"/>
  <c r="J116" i="3"/>
  <c r="K116" i="3"/>
  <c r="M146" i="3"/>
  <c r="M147" i="3"/>
  <c r="M148" i="3"/>
  <c r="L146" i="3"/>
  <c r="L147" i="3"/>
  <c r="L148" i="3"/>
  <c r="M141" i="3"/>
  <c r="L141" i="3"/>
  <c r="M139" i="3"/>
  <c r="L139" i="3"/>
  <c r="M137" i="3"/>
  <c r="L137" i="3"/>
  <c r="M120" i="3"/>
  <c r="M121" i="3"/>
  <c r="M122" i="3"/>
  <c r="M123" i="3"/>
  <c r="M124" i="3"/>
  <c r="L120" i="3"/>
  <c r="L121" i="3"/>
  <c r="L122" i="3"/>
  <c r="L123" i="3"/>
  <c r="L124" i="3"/>
  <c r="M119" i="3"/>
  <c r="L119" i="3"/>
  <c r="M117" i="3"/>
  <c r="L117" i="3"/>
  <c r="M110" i="3"/>
  <c r="M111" i="3"/>
  <c r="M112" i="3"/>
  <c r="M113" i="3"/>
  <c r="M114" i="3"/>
  <c r="M109" i="3"/>
  <c r="L110" i="3"/>
  <c r="L111" i="3"/>
  <c r="L112" i="3"/>
  <c r="L113" i="3"/>
  <c r="L114" i="3"/>
  <c r="L109" i="3"/>
  <c r="M107" i="3"/>
  <c r="L107" i="3"/>
  <c r="J106" i="3"/>
  <c r="J95" i="3" s="1"/>
  <c r="K106" i="3"/>
  <c r="M100" i="3"/>
  <c r="M101" i="3"/>
  <c r="M102" i="3"/>
  <c r="M103" i="3"/>
  <c r="M104" i="3"/>
  <c r="L100" i="3"/>
  <c r="L101" i="3"/>
  <c r="L102" i="3"/>
  <c r="L103" i="3"/>
  <c r="L104" i="3"/>
  <c r="M99" i="3"/>
  <c r="L99" i="3"/>
  <c r="J21" i="3"/>
  <c r="K21" i="3"/>
  <c r="J32" i="3"/>
  <c r="K32" i="3"/>
  <c r="J43" i="3"/>
  <c r="K43" i="3"/>
  <c r="J66" i="3"/>
  <c r="K66" i="3"/>
  <c r="J72" i="3"/>
  <c r="K72" i="3"/>
  <c r="J78" i="3"/>
  <c r="K78" i="3"/>
  <c r="M22" i="3"/>
  <c r="M23" i="3"/>
  <c r="M24" i="3"/>
  <c r="M25" i="3"/>
  <c r="M26" i="3"/>
  <c r="M27" i="3"/>
  <c r="M28" i="3"/>
  <c r="M29" i="3"/>
  <c r="M30" i="3"/>
  <c r="M31" i="3"/>
  <c r="M33" i="3"/>
  <c r="M34" i="3"/>
  <c r="M35" i="3"/>
  <c r="M36" i="3"/>
  <c r="M37" i="3"/>
  <c r="M38" i="3"/>
  <c r="M39" i="3"/>
  <c r="M40" i="3"/>
  <c r="M41" i="3"/>
  <c r="M42" i="3"/>
  <c r="M44" i="3"/>
  <c r="M45" i="3"/>
  <c r="M46" i="3"/>
  <c r="M47" i="3"/>
  <c r="M48" i="3"/>
  <c r="M49" i="3"/>
  <c r="M50" i="3"/>
  <c r="M51" i="3"/>
  <c r="M52" i="3"/>
  <c r="M53" i="3"/>
  <c r="M67" i="3"/>
  <c r="M68" i="3"/>
  <c r="M69" i="3"/>
  <c r="M70" i="3"/>
  <c r="M71" i="3"/>
  <c r="M73" i="3"/>
  <c r="M74" i="3"/>
  <c r="M75" i="3"/>
  <c r="M76" i="3"/>
  <c r="M77" i="3"/>
  <c r="M79" i="3"/>
  <c r="M80" i="3"/>
  <c r="M81" i="3"/>
  <c r="M82" i="3"/>
  <c r="M83" i="3"/>
  <c r="M91" i="3"/>
  <c r="M92" i="3"/>
  <c r="M93" i="3"/>
  <c r="M97" i="3"/>
  <c r="L22" i="3"/>
  <c r="L23" i="3"/>
  <c r="L24" i="3"/>
  <c r="L25" i="3"/>
  <c r="L26" i="3"/>
  <c r="L27" i="3"/>
  <c r="L28" i="3"/>
  <c r="L29" i="3"/>
  <c r="L30" i="3"/>
  <c r="L31" i="3"/>
  <c r="L33" i="3"/>
  <c r="L34" i="3"/>
  <c r="L35" i="3"/>
  <c r="L36" i="3"/>
  <c r="L37" i="3"/>
  <c r="L38" i="3"/>
  <c r="L39" i="3"/>
  <c r="L40" i="3"/>
  <c r="L41" i="3"/>
  <c r="L42" i="3"/>
  <c r="L44" i="3"/>
  <c r="L45" i="3"/>
  <c r="L46" i="3"/>
  <c r="L47" i="3"/>
  <c r="L48" i="3"/>
  <c r="L49" i="3"/>
  <c r="L50" i="3"/>
  <c r="L51" i="3"/>
  <c r="L52" i="3"/>
  <c r="L53" i="3"/>
  <c r="L67" i="3"/>
  <c r="L68" i="3"/>
  <c r="L69" i="3"/>
  <c r="L70" i="3"/>
  <c r="L71" i="3"/>
  <c r="L73" i="3"/>
  <c r="L74" i="3"/>
  <c r="L75" i="3"/>
  <c r="L76" i="3"/>
  <c r="L77" i="3"/>
  <c r="L79" i="3"/>
  <c r="L80" i="3"/>
  <c r="L81" i="3"/>
  <c r="L82" i="3"/>
  <c r="L83" i="3"/>
  <c r="L91" i="3"/>
  <c r="L92" i="3"/>
  <c r="L93" i="3"/>
  <c r="L97" i="3"/>
  <c r="K95" i="3" l="1"/>
  <c r="M154" i="3"/>
  <c r="N154" i="3"/>
  <c r="O154" i="3" s="1"/>
  <c r="K20" i="3"/>
  <c r="J20" i="3"/>
  <c r="N126" i="3"/>
  <c r="O126" i="3" s="1"/>
  <c r="J65" i="3"/>
  <c r="K65" i="3"/>
  <c r="N54" i="3"/>
  <c r="O54" i="3" s="1"/>
  <c r="N84" i="3"/>
  <c r="O84" i="3" s="1"/>
  <c r="J153" i="3"/>
  <c r="J151" i="3"/>
  <c r="K152" i="3"/>
  <c r="J152" i="3"/>
  <c r="K153" i="3"/>
  <c r="K151" i="3"/>
  <c r="J150" i="3" l="1"/>
  <c r="K150" i="3"/>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4" i="8"/>
  <c r="C15" i="8"/>
  <c r="C16" i="8"/>
  <c r="C17" i="8"/>
  <c r="C18" i="8"/>
  <c r="C19" i="8"/>
  <c r="C20" i="8"/>
  <c r="C21" i="8"/>
  <c r="C22" i="8"/>
  <c r="C23" i="8"/>
  <c r="C13" i="8"/>
  <c r="E71" i="8" l="1"/>
  <c r="F71" i="8"/>
  <c r="G71" i="8"/>
  <c r="E78" i="8"/>
  <c r="F78" i="8"/>
  <c r="G78" i="8"/>
  <c r="E81" i="8"/>
  <c r="F81" i="8"/>
  <c r="G81" i="8"/>
  <c r="E88" i="8"/>
  <c r="F88" i="8"/>
  <c r="G88" i="8"/>
  <c r="E91" i="8"/>
  <c r="F91" i="8"/>
  <c r="G91" i="8"/>
  <c r="E98" i="8"/>
  <c r="F98" i="8"/>
  <c r="G98" i="8"/>
  <c r="E101" i="8"/>
  <c r="F101" i="8"/>
  <c r="G101" i="8"/>
  <c r="E103" i="8"/>
  <c r="F103" i="8"/>
  <c r="G103" i="8"/>
  <c r="E105" i="8"/>
  <c r="F105" i="8"/>
  <c r="G105" i="8"/>
  <c r="D71" i="8"/>
  <c r="D78" i="8"/>
  <c r="D81" i="8"/>
  <c r="D88" i="8"/>
  <c r="D91" i="8"/>
  <c r="D98" i="8"/>
  <c r="D101" i="8"/>
  <c r="D103" i="8"/>
  <c r="D105" i="8"/>
  <c r="E66" i="3" l="1"/>
  <c r="F66" i="3"/>
  <c r="G66" i="3"/>
  <c r="H66" i="3"/>
  <c r="I66" i="3"/>
  <c r="D66" i="3"/>
  <c r="D96" i="3"/>
  <c r="D74" i="8"/>
  <c r="E109" i="8"/>
  <c r="D109" i="8"/>
  <c r="E107" i="8"/>
  <c r="E108" i="8"/>
  <c r="D107" i="8"/>
  <c r="D108" i="8"/>
  <c r="E104" i="8"/>
  <c r="D104" i="8"/>
  <c r="E102" i="8"/>
  <c r="D102" i="8"/>
  <c r="D100" i="8"/>
  <c r="E100" i="8"/>
  <c r="E93" i="8"/>
  <c r="E94" i="8"/>
  <c r="E95" i="8"/>
  <c r="E96" i="8"/>
  <c r="E97" i="8"/>
  <c r="D93" i="8"/>
  <c r="D94" i="8"/>
  <c r="D95" i="8"/>
  <c r="D96" i="8"/>
  <c r="D97" i="8"/>
  <c r="E92" i="8"/>
  <c r="D92" i="8"/>
  <c r="E90" i="8"/>
  <c r="D90" i="8"/>
  <c r="E83" i="8"/>
  <c r="E84" i="8"/>
  <c r="E85" i="8"/>
  <c r="E86" i="8"/>
  <c r="E87" i="8"/>
  <c r="D83" i="8"/>
  <c r="D84" i="8"/>
  <c r="D85" i="8"/>
  <c r="D86" i="8"/>
  <c r="D87" i="8"/>
  <c r="E82" i="8"/>
  <c r="D82" i="8"/>
  <c r="E80" i="8"/>
  <c r="D80" i="8"/>
  <c r="E73" i="8"/>
  <c r="E74" i="8"/>
  <c r="E75" i="8"/>
  <c r="E76" i="8"/>
  <c r="E77" i="8"/>
  <c r="D73" i="8"/>
  <c r="D75" i="8"/>
  <c r="D76" i="8"/>
  <c r="D77" i="8"/>
  <c r="E72" i="8"/>
  <c r="D72" i="8"/>
  <c r="E13" i="8"/>
  <c r="E14" i="8"/>
  <c r="E15" i="8"/>
  <c r="E16" i="8"/>
  <c r="E17" i="8"/>
  <c r="E18" i="8"/>
  <c r="E19" i="8"/>
  <c r="E20" i="8"/>
  <c r="E21" i="8"/>
  <c r="E22" i="8"/>
  <c r="E24" i="8"/>
  <c r="E25" i="8"/>
  <c r="E26" i="8"/>
  <c r="E27" i="8"/>
  <c r="E28" i="8"/>
  <c r="E29" i="8"/>
  <c r="E30" i="8"/>
  <c r="E31" i="8"/>
  <c r="E32" i="8"/>
  <c r="E33" i="8"/>
  <c r="E35" i="8"/>
  <c r="E36" i="8"/>
  <c r="E37" i="8"/>
  <c r="E38" i="8"/>
  <c r="E39" i="8"/>
  <c r="E40" i="8"/>
  <c r="E41" i="8"/>
  <c r="E42" i="8"/>
  <c r="E43" i="8"/>
  <c r="E44" i="8"/>
  <c r="E47" i="8"/>
  <c r="E48" i="8"/>
  <c r="E49" i="8"/>
  <c r="E50" i="8"/>
  <c r="E51" i="8"/>
  <c r="E53" i="8"/>
  <c r="E54" i="8"/>
  <c r="E55" i="8"/>
  <c r="E56" i="8"/>
  <c r="E57" i="8"/>
  <c r="E59" i="8"/>
  <c r="E60" i="8"/>
  <c r="E61" i="8"/>
  <c r="E62" i="8"/>
  <c r="E63" i="8"/>
  <c r="E65" i="8"/>
  <c r="E66" i="8"/>
  <c r="E67" i="8"/>
  <c r="E70" i="8"/>
  <c r="D47" i="8"/>
  <c r="D48" i="8"/>
  <c r="D49" i="8"/>
  <c r="D50" i="8"/>
  <c r="D51" i="8"/>
  <c r="D53" i="8"/>
  <c r="D54" i="8"/>
  <c r="D55" i="8"/>
  <c r="D56" i="8"/>
  <c r="D57" i="8"/>
  <c r="D59" i="8"/>
  <c r="D60" i="8"/>
  <c r="D61" i="8"/>
  <c r="D62" i="8"/>
  <c r="D63" i="8"/>
  <c r="D65" i="8"/>
  <c r="D66" i="8"/>
  <c r="D67" i="8"/>
  <c r="D70" i="8"/>
  <c r="D13" i="8"/>
  <c r="D14" i="8"/>
  <c r="D15" i="8"/>
  <c r="D16" i="8"/>
  <c r="D17" i="8"/>
  <c r="D18" i="8"/>
  <c r="D19" i="8"/>
  <c r="D20" i="8"/>
  <c r="D21" i="8"/>
  <c r="D22" i="8"/>
  <c r="D24" i="8"/>
  <c r="D25" i="8"/>
  <c r="D26" i="8"/>
  <c r="D27" i="8"/>
  <c r="D28" i="8"/>
  <c r="D29" i="8"/>
  <c r="D30" i="8"/>
  <c r="D31" i="8"/>
  <c r="D32" i="8"/>
  <c r="D33" i="8"/>
  <c r="D35" i="8"/>
  <c r="D36" i="8"/>
  <c r="D37" i="8"/>
  <c r="D38" i="8"/>
  <c r="D39" i="8"/>
  <c r="D40" i="8"/>
  <c r="D41" i="8"/>
  <c r="D42" i="8"/>
  <c r="D43" i="8"/>
  <c r="D44" i="8"/>
  <c r="M96" i="3" l="1"/>
  <c r="L96" i="3"/>
  <c r="L66" i="3"/>
  <c r="D46" i="8" s="1"/>
  <c r="M66" i="3"/>
  <c r="N99" i="3"/>
  <c r="O99" i="3" l="1"/>
  <c r="G72" i="8" s="1"/>
  <c r="F72" i="8"/>
  <c r="H116" i="3"/>
  <c r="H95" i="3" s="1"/>
  <c r="D116" i="3"/>
  <c r="L116" i="3" s="1"/>
  <c r="I116" i="3"/>
  <c r="G116" i="3"/>
  <c r="F116" i="3"/>
  <c r="E116" i="3"/>
  <c r="I106" i="3"/>
  <c r="H106" i="3"/>
  <c r="G106" i="3"/>
  <c r="F106" i="3"/>
  <c r="E106" i="3"/>
  <c r="D106" i="3"/>
  <c r="N124" i="3"/>
  <c r="N117" i="3"/>
  <c r="N113" i="3"/>
  <c r="N109" i="3"/>
  <c r="N103" i="3"/>
  <c r="N100" i="3"/>
  <c r="G95" i="3" l="1"/>
  <c r="F95" i="3"/>
  <c r="I95" i="3"/>
  <c r="M116" i="3"/>
  <c r="E89" i="8" s="1"/>
  <c r="E95" i="3"/>
  <c r="D95" i="3"/>
  <c r="L106" i="3"/>
  <c r="D79" i="8" s="1"/>
  <c r="M106" i="3"/>
  <c r="E79" i="8" s="1"/>
  <c r="D89" i="8"/>
  <c r="O124" i="3"/>
  <c r="G97" i="8" s="1"/>
  <c r="F97" i="8"/>
  <c r="O117" i="3"/>
  <c r="G90" i="8" s="1"/>
  <c r="F90" i="8"/>
  <c r="O113" i="3"/>
  <c r="G86" i="8" s="1"/>
  <c r="F86" i="8"/>
  <c r="O109" i="3"/>
  <c r="G82" i="8" s="1"/>
  <c r="F82" i="8"/>
  <c r="O100" i="3"/>
  <c r="G73" i="8" s="1"/>
  <c r="F73" i="8"/>
  <c r="O103" i="3"/>
  <c r="G76" i="8" s="1"/>
  <c r="F76" i="8"/>
  <c r="D69" i="8"/>
  <c r="E69" i="8"/>
  <c r="N123" i="3"/>
  <c r="N119" i="3"/>
  <c r="N107" i="3"/>
  <c r="N102" i="3"/>
  <c r="N110" i="3"/>
  <c r="N114" i="3"/>
  <c r="N112" i="3"/>
  <c r="N120" i="3"/>
  <c r="N122" i="3"/>
  <c r="N97" i="3"/>
  <c r="N101" i="3"/>
  <c r="N104" i="3"/>
  <c r="N111" i="3"/>
  <c r="N121" i="3"/>
  <c r="O122" i="3" l="1"/>
  <c r="G95" i="8" s="1"/>
  <c r="F95" i="8"/>
  <c r="O120" i="3"/>
  <c r="G93" i="8" s="1"/>
  <c r="F93" i="8"/>
  <c r="O123" i="3"/>
  <c r="G96" i="8" s="1"/>
  <c r="F96" i="8"/>
  <c r="O121" i="3"/>
  <c r="G94" i="8" s="1"/>
  <c r="F94" i="8"/>
  <c r="O119" i="3"/>
  <c r="G92" i="8" s="1"/>
  <c r="F92" i="8"/>
  <c r="O112" i="3"/>
  <c r="G85" i="8" s="1"/>
  <c r="F85" i="8"/>
  <c r="O111" i="3"/>
  <c r="G84" i="8" s="1"/>
  <c r="F84" i="8"/>
  <c r="O110" i="3"/>
  <c r="G83" i="8" s="1"/>
  <c r="F83" i="8"/>
  <c r="O114" i="3"/>
  <c r="G87" i="8" s="1"/>
  <c r="F87" i="8"/>
  <c r="O107" i="3"/>
  <c r="G80" i="8" s="1"/>
  <c r="F80" i="8"/>
  <c r="O104" i="3"/>
  <c r="G77" i="8" s="1"/>
  <c r="F77" i="8"/>
  <c r="O102" i="3"/>
  <c r="G75" i="8" s="1"/>
  <c r="F75" i="8"/>
  <c r="O101" i="3"/>
  <c r="G74" i="8" s="1"/>
  <c r="F74" i="8"/>
  <c r="O97" i="3"/>
  <c r="G70" i="8" s="1"/>
  <c r="F70" i="8"/>
  <c r="N96" i="3"/>
  <c r="D78" i="3"/>
  <c r="O96" i="3" l="1"/>
  <c r="G69" i="8" s="1"/>
  <c r="F69" i="8"/>
  <c r="I21" i="3"/>
  <c r="H21" i="3"/>
  <c r="G21" i="3"/>
  <c r="N146" i="3"/>
  <c r="N106" i="3"/>
  <c r="N137" i="3"/>
  <c r="N139" i="3"/>
  <c r="N141" i="3"/>
  <c r="E78" i="3"/>
  <c r="I78" i="3"/>
  <c r="G78" i="3"/>
  <c r="I72" i="3"/>
  <c r="G72" i="3"/>
  <c r="E72" i="3"/>
  <c r="I43" i="3"/>
  <c r="G43" i="3"/>
  <c r="E43" i="3"/>
  <c r="G32" i="3"/>
  <c r="E32" i="3"/>
  <c r="I32" i="3"/>
  <c r="E21" i="3"/>
  <c r="D21" i="3"/>
  <c r="I20" i="3" l="1"/>
  <c r="G65" i="3"/>
  <c r="M43" i="3"/>
  <c r="E34" i="8" s="1"/>
  <c r="M21" i="3"/>
  <c r="E12" i="8" s="1"/>
  <c r="E20" i="3"/>
  <c r="G20" i="3"/>
  <c r="M136" i="3"/>
  <c r="E99" i="8" s="1"/>
  <c r="M72" i="3"/>
  <c r="E52" i="8" s="1"/>
  <c r="E65" i="3"/>
  <c r="E150" i="3" s="1"/>
  <c r="I65" i="3"/>
  <c r="I150" i="3" s="1"/>
  <c r="M90" i="3"/>
  <c r="E64" i="8" s="1"/>
  <c r="M32" i="3"/>
  <c r="E23" i="8" s="1"/>
  <c r="M95" i="3"/>
  <c r="E68" i="8" s="1"/>
  <c r="M78" i="3"/>
  <c r="E58" i="8" s="1"/>
  <c r="M145" i="3"/>
  <c r="E106" i="8" s="1"/>
  <c r="D151" i="3"/>
  <c r="O146" i="3"/>
  <c r="G107" i="8" s="1"/>
  <c r="F107" i="8"/>
  <c r="O141" i="3"/>
  <c r="G104" i="8" s="1"/>
  <c r="F104" i="8"/>
  <c r="O139" i="3"/>
  <c r="G102" i="8" s="1"/>
  <c r="F102" i="8"/>
  <c r="O137" i="3"/>
  <c r="G100" i="8" s="1"/>
  <c r="F100" i="8"/>
  <c r="O106" i="3"/>
  <c r="G79" i="8" s="1"/>
  <c r="F79" i="8"/>
  <c r="I153" i="3"/>
  <c r="E46" i="8"/>
  <c r="I151" i="3"/>
  <c r="I152" i="3"/>
  <c r="N83" i="3"/>
  <c r="N74" i="3"/>
  <c r="N69" i="3"/>
  <c r="N52" i="3"/>
  <c r="N48" i="3"/>
  <c r="N44" i="3"/>
  <c r="N39" i="3"/>
  <c r="N82" i="3"/>
  <c r="N77" i="3"/>
  <c r="N73" i="3"/>
  <c r="N68" i="3"/>
  <c r="N51" i="3"/>
  <c r="N47" i="3"/>
  <c r="N29" i="3"/>
  <c r="N79" i="3"/>
  <c r="N35" i="3"/>
  <c r="N93" i="3"/>
  <c r="N24" i="3"/>
  <c r="G151" i="3"/>
  <c r="G153" i="3"/>
  <c r="N92" i="3"/>
  <c r="N76" i="3"/>
  <c r="N67" i="3"/>
  <c r="N50" i="3"/>
  <c r="N46" i="3"/>
  <c r="N41" i="3"/>
  <c r="N37" i="3"/>
  <c r="N33" i="3"/>
  <c r="N28" i="3"/>
  <c r="N22" i="3"/>
  <c r="N148" i="3"/>
  <c r="N25" i="3"/>
  <c r="N116" i="3"/>
  <c r="N70" i="3"/>
  <c r="N147" i="3"/>
  <c r="G152" i="3"/>
  <c r="N42" i="3"/>
  <c r="N38" i="3"/>
  <c r="N34" i="3"/>
  <c r="E151" i="3"/>
  <c r="N91" i="3"/>
  <c r="N80" i="3"/>
  <c r="N75" i="3"/>
  <c r="N53" i="3"/>
  <c r="N49" i="3"/>
  <c r="N45" i="3"/>
  <c r="N40" i="3"/>
  <c r="N36" i="3"/>
  <c r="N27" i="3"/>
  <c r="N81" i="3"/>
  <c r="N71" i="3"/>
  <c r="E153" i="3"/>
  <c r="E152" i="3"/>
  <c r="N31" i="3"/>
  <c r="N30" i="3"/>
  <c r="N26" i="3"/>
  <c r="N23" i="3"/>
  <c r="L90" i="3"/>
  <c r="H78" i="3"/>
  <c r="F78" i="3"/>
  <c r="H43" i="3"/>
  <c r="F43" i="3"/>
  <c r="D43" i="3"/>
  <c r="G150" i="3" l="1"/>
  <c r="M151" i="3"/>
  <c r="E111" i="8" s="1"/>
  <c r="L136" i="3"/>
  <c r="M153" i="3"/>
  <c r="E113" i="8" s="1"/>
  <c r="L78" i="3"/>
  <c r="M152" i="3"/>
  <c r="E112" i="8" s="1"/>
  <c r="M65" i="3"/>
  <c r="E45" i="8" s="1"/>
  <c r="L43" i="3"/>
  <c r="L95" i="3"/>
  <c r="L145" i="3"/>
  <c r="M20" i="3"/>
  <c r="E11" i="8" s="1"/>
  <c r="O147" i="3"/>
  <c r="G108" i="8" s="1"/>
  <c r="F108" i="8"/>
  <c r="O148" i="3"/>
  <c r="G109" i="8" s="1"/>
  <c r="F109" i="8"/>
  <c r="O116" i="3"/>
  <c r="G89" i="8" s="1"/>
  <c r="F89" i="8"/>
  <c r="O92" i="3"/>
  <c r="G66" i="8" s="1"/>
  <c r="F66" i="8"/>
  <c r="O93" i="3"/>
  <c r="G67" i="8" s="1"/>
  <c r="F67" i="8"/>
  <c r="O91" i="3"/>
  <c r="G65" i="8" s="1"/>
  <c r="F65" i="8"/>
  <c r="O81" i="3"/>
  <c r="G61" i="8" s="1"/>
  <c r="F61" i="8"/>
  <c r="O80" i="3"/>
  <c r="G60" i="8" s="1"/>
  <c r="F60" i="8"/>
  <c r="O83" i="3"/>
  <c r="G63" i="8" s="1"/>
  <c r="F63" i="8"/>
  <c r="O82" i="3"/>
  <c r="G62" i="8" s="1"/>
  <c r="F62" i="8"/>
  <c r="O79" i="3"/>
  <c r="G59" i="8" s="1"/>
  <c r="F59" i="8"/>
  <c r="O76" i="3"/>
  <c r="G56" i="8" s="1"/>
  <c r="F56" i="8"/>
  <c r="O77" i="3"/>
  <c r="G57" i="8" s="1"/>
  <c r="F57" i="8"/>
  <c r="O74" i="3"/>
  <c r="G54" i="8" s="1"/>
  <c r="F54" i="8"/>
  <c r="O75" i="3"/>
  <c r="G55" i="8" s="1"/>
  <c r="F55" i="8"/>
  <c r="O73" i="3"/>
  <c r="G53" i="8" s="1"/>
  <c r="F53" i="8"/>
  <c r="O68" i="3"/>
  <c r="G48" i="8" s="1"/>
  <c r="F48" i="8"/>
  <c r="O69" i="3"/>
  <c r="G49" i="8" s="1"/>
  <c r="F49" i="8"/>
  <c r="O70" i="3"/>
  <c r="G50" i="8" s="1"/>
  <c r="F50" i="8"/>
  <c r="O71" i="3"/>
  <c r="G51" i="8" s="1"/>
  <c r="F51" i="8"/>
  <c r="O67" i="3"/>
  <c r="G47" i="8" s="1"/>
  <c r="F47" i="8"/>
  <c r="O45" i="3"/>
  <c r="G36" i="8" s="1"/>
  <c r="F36" i="8"/>
  <c r="O49" i="3"/>
  <c r="G40" i="8" s="1"/>
  <c r="F40" i="8"/>
  <c r="O53" i="3"/>
  <c r="G44" i="8" s="1"/>
  <c r="F44" i="8"/>
  <c r="O46" i="3"/>
  <c r="G37" i="8" s="1"/>
  <c r="F37" i="8"/>
  <c r="O47" i="3"/>
  <c r="G38" i="8" s="1"/>
  <c r="F38" i="8"/>
  <c r="O48" i="3"/>
  <c r="G39" i="8" s="1"/>
  <c r="F39" i="8"/>
  <c r="O50" i="3"/>
  <c r="G41" i="8" s="1"/>
  <c r="F41" i="8"/>
  <c r="O51" i="3"/>
  <c r="G42" i="8" s="1"/>
  <c r="F42" i="8"/>
  <c r="O52" i="3"/>
  <c r="G43" i="8" s="1"/>
  <c r="F43" i="8"/>
  <c r="O44" i="3"/>
  <c r="G35" i="8" s="1"/>
  <c r="F35" i="8"/>
  <c r="O42" i="3"/>
  <c r="G33" i="8" s="1"/>
  <c r="F33" i="8"/>
  <c r="O41" i="3"/>
  <c r="G32" i="8" s="1"/>
  <c r="F32" i="8"/>
  <c r="O38" i="3"/>
  <c r="G29" i="8" s="1"/>
  <c r="F29" i="8"/>
  <c r="O39" i="3"/>
  <c r="G30" i="8" s="1"/>
  <c r="F30" i="8"/>
  <c r="O37" i="3"/>
  <c r="G28" i="8" s="1"/>
  <c r="F28" i="8"/>
  <c r="O36" i="3"/>
  <c r="G27" i="8" s="1"/>
  <c r="F27" i="8"/>
  <c r="O40" i="3"/>
  <c r="G31" i="8" s="1"/>
  <c r="F31" i="8"/>
  <c r="O34" i="3"/>
  <c r="G25" i="8" s="1"/>
  <c r="F25" i="8"/>
  <c r="O35" i="3"/>
  <c r="G26" i="8" s="1"/>
  <c r="F26" i="8"/>
  <c r="O33" i="3"/>
  <c r="G24" i="8" s="1"/>
  <c r="F24" i="8"/>
  <c r="O31" i="3"/>
  <c r="G22" i="8" s="1"/>
  <c r="F22" i="8"/>
  <c r="O24" i="3"/>
  <c r="G15" i="8" s="1"/>
  <c r="F15" i="8"/>
  <c r="O23" i="3"/>
  <c r="G14" i="8" s="1"/>
  <c r="F14" i="8"/>
  <c r="O28" i="3"/>
  <c r="G19" i="8" s="1"/>
  <c r="F19" i="8"/>
  <c r="O30" i="3"/>
  <c r="G21" i="8" s="1"/>
  <c r="F21" i="8"/>
  <c r="O27" i="3"/>
  <c r="G18" i="8" s="1"/>
  <c r="F18" i="8"/>
  <c r="O29" i="3"/>
  <c r="G20" i="8" s="1"/>
  <c r="F20" i="8"/>
  <c r="O26" i="3"/>
  <c r="G17" i="8" s="1"/>
  <c r="F17" i="8"/>
  <c r="O25" i="3"/>
  <c r="G16" i="8" s="1"/>
  <c r="F16" i="8"/>
  <c r="O22" i="3"/>
  <c r="G13" i="8" s="1"/>
  <c r="F13" i="8"/>
  <c r="H153" i="3"/>
  <c r="F153" i="3"/>
  <c r="D153" i="3"/>
  <c r="H151" i="3"/>
  <c r="F32" i="3"/>
  <c r="H32" i="3"/>
  <c r="H20" i="3" s="1"/>
  <c r="F21" i="3"/>
  <c r="L21" i="3" l="1"/>
  <c r="D12" i="8" s="1"/>
  <c r="F20" i="3"/>
  <c r="L153" i="3"/>
  <c r="M150" i="3"/>
  <c r="E110" i="8" s="1"/>
  <c r="N145" i="3"/>
  <c r="D106" i="8"/>
  <c r="N136" i="3"/>
  <c r="D99" i="8"/>
  <c r="N95" i="3"/>
  <c r="D68" i="8"/>
  <c r="N90" i="3"/>
  <c r="D64" i="8"/>
  <c r="N78" i="3"/>
  <c r="D58" i="8"/>
  <c r="N43" i="3"/>
  <c r="D34" i="8"/>
  <c r="N21" i="3"/>
  <c r="F151" i="3"/>
  <c r="L151" i="3" s="1"/>
  <c r="O145" i="3" l="1"/>
  <c r="G106" i="8" s="1"/>
  <c r="F106" i="8"/>
  <c r="O136" i="3"/>
  <c r="G99" i="8" s="1"/>
  <c r="F99" i="8"/>
  <c r="O95" i="3"/>
  <c r="G68" i="8" s="1"/>
  <c r="F68" i="8"/>
  <c r="O90" i="3"/>
  <c r="G64" i="8" s="1"/>
  <c r="F64" i="8"/>
  <c r="O78" i="3"/>
  <c r="G58" i="8" s="1"/>
  <c r="F58" i="8"/>
  <c r="N153" i="3"/>
  <c r="D113" i="8"/>
  <c r="O43" i="3"/>
  <c r="G34" i="8" s="1"/>
  <c r="F34" i="8"/>
  <c r="O21" i="3"/>
  <c r="G12" i="8" s="1"/>
  <c r="F12" i="8"/>
  <c r="F72" i="3"/>
  <c r="F65" i="3" s="1"/>
  <c r="F150" i="3" s="1"/>
  <c r="H72" i="3"/>
  <c r="H65" i="3" s="1"/>
  <c r="H150" i="3" s="1"/>
  <c r="D72" i="3"/>
  <c r="L72" i="3" l="1"/>
  <c r="D65" i="3"/>
  <c r="L65" i="3" s="1"/>
  <c r="O153" i="3"/>
  <c r="G113" i="8" s="1"/>
  <c r="F113" i="8"/>
  <c r="H152" i="3"/>
  <c r="F152" i="3"/>
  <c r="N66" i="3"/>
  <c r="D111" i="8"/>
  <c r="D32" i="3"/>
  <c r="L32" i="3" l="1"/>
  <c r="N32" i="3" s="1"/>
  <c r="D20" i="3"/>
  <c r="L20" i="3" s="1"/>
  <c r="N72" i="3"/>
  <c r="D52" i="8"/>
  <c r="O66" i="3"/>
  <c r="G46" i="8" s="1"/>
  <c r="F46" i="8"/>
  <c r="N151" i="3"/>
  <c r="D152" i="3"/>
  <c r="L152" i="3" s="1"/>
  <c r="D23" i="8" l="1"/>
  <c r="D112" i="8"/>
  <c r="O72" i="3"/>
  <c r="G52" i="8" s="1"/>
  <c r="F52" i="8"/>
  <c r="N65" i="3"/>
  <c r="D45" i="8"/>
  <c r="O32" i="3"/>
  <c r="G23" i="8" s="1"/>
  <c r="F23" i="8"/>
  <c r="N20" i="3"/>
  <c r="D11" i="8"/>
  <c r="O151" i="3"/>
  <c r="G111" i="8" s="1"/>
  <c r="F111" i="8"/>
  <c r="D150" i="3"/>
  <c r="L150" i="3" s="1"/>
  <c r="N152" i="3" l="1"/>
  <c r="F112" i="8" s="1"/>
  <c r="D110" i="8"/>
  <c r="O65" i="3"/>
  <c r="G45" i="8" s="1"/>
  <c r="F45" i="8"/>
  <c r="O20" i="3"/>
  <c r="G11" i="8" s="1"/>
  <c r="F11" i="8"/>
  <c r="O152" i="3" l="1"/>
  <c r="G112" i="8" s="1"/>
  <c r="N150" i="3"/>
  <c r="F110" i="8" s="1"/>
  <c r="O150" i="3" l="1"/>
  <c r="G110" i="8" s="1"/>
</calcChain>
</file>

<file path=xl/comments1.xml><?xml version="1.0" encoding="utf-8"?>
<comments xmlns="http://schemas.openxmlformats.org/spreadsheetml/2006/main">
  <authors>
    <author>IT2</author>
    <author>Tsotne Iashvili</author>
    <author>Tamta Turashvili</author>
    <author>Giorgi Bagashvili</author>
  </authors>
  <commentList>
    <comment ref="C22" authorId="0" shapeId="0">
      <text>
        <r>
          <rPr>
            <b/>
            <sz val="9"/>
            <color indexed="81"/>
            <rFont val="Tahoma"/>
            <family val="2"/>
          </rPr>
          <t>მიუთითეთ პროექტის ხელმძღვანელისა და სხვა ძირითადი პერსონალის სახელი, გვარი</t>
        </r>
        <r>
          <rPr>
            <sz val="9"/>
            <color indexed="81"/>
            <rFont val="Tahoma"/>
            <family val="2"/>
          </rPr>
          <t xml:space="preserve">
</t>
        </r>
      </text>
    </comment>
    <comment ref="C33" authorId="0" shapeId="0">
      <text>
        <r>
          <rPr>
            <b/>
            <sz val="9"/>
            <color indexed="81"/>
            <rFont val="Tahoma"/>
            <family val="2"/>
          </rPr>
          <t>მიუთითეთ პროექტის თანახელმძღვანელისა და სხვა ძირითადი პერსონალის სახელი, გვარი</t>
        </r>
        <r>
          <rPr>
            <sz val="9"/>
            <color indexed="81"/>
            <rFont val="Tahoma"/>
            <family val="2"/>
          </rPr>
          <t xml:space="preserve">
</t>
        </r>
      </text>
    </comment>
    <comment ref="C44" authorId="1" shapeId="0">
      <text>
        <r>
          <rPr>
            <b/>
            <sz val="9"/>
            <color indexed="81"/>
            <rFont val="Tahoma"/>
            <family val="2"/>
          </rPr>
          <t xml:space="preserve">მიუთითეთ პროექტის თანახელმძღვანელისა და სხვა ძირითადი პერსონალის სახელი, გვარი
</t>
        </r>
        <r>
          <rPr>
            <sz val="9"/>
            <color indexed="81"/>
            <rFont val="Tahoma"/>
            <family val="2"/>
          </rPr>
          <t xml:space="preserve">
</t>
        </r>
      </text>
    </comment>
    <comment ref="C55" authorId="1" shapeId="0">
      <text>
        <r>
          <rPr>
            <b/>
            <sz val="9"/>
            <color indexed="81"/>
            <rFont val="Tahoma"/>
            <family val="2"/>
          </rPr>
          <t xml:space="preserve">მიუთითეთ პროექტის თანახელმძღვანელისა და სხვა ძირითადი პერსონალის სახელი, გვარი
</t>
        </r>
        <r>
          <rPr>
            <sz val="9"/>
            <color indexed="81"/>
            <rFont val="Tahoma"/>
            <family val="2"/>
          </rPr>
          <t xml:space="preserve">
</t>
        </r>
      </text>
    </comment>
    <comment ref="C67" authorId="0" shapeId="0">
      <text>
        <r>
          <rPr>
            <b/>
            <sz val="9"/>
            <color indexed="81"/>
            <rFont val="Tahoma"/>
            <family val="2"/>
          </rPr>
          <t>მიუთითეთ დამხმარე პერსონალის პოზიცია</t>
        </r>
      </text>
    </comment>
    <comment ref="C73" authorId="0" shapeId="0">
      <text>
        <r>
          <rPr>
            <b/>
            <sz val="9"/>
            <color indexed="81"/>
            <rFont val="Tahoma"/>
            <family val="2"/>
          </rPr>
          <t>მიუთითეთ დამხმარე პერსონალის პოზიცია</t>
        </r>
        <r>
          <rPr>
            <sz val="9"/>
            <color indexed="81"/>
            <rFont val="Tahoma"/>
            <family val="2"/>
          </rPr>
          <t xml:space="preserve">
</t>
        </r>
      </text>
    </comment>
    <comment ref="C79" authorId="1" shapeId="0">
      <text>
        <r>
          <rPr>
            <b/>
            <sz val="9"/>
            <color indexed="81"/>
            <rFont val="Tahoma"/>
            <family val="2"/>
          </rPr>
          <t>მიუთითეთ დამხმარე პერსონალის პოზიცია</t>
        </r>
        <r>
          <rPr>
            <sz val="9"/>
            <color indexed="81"/>
            <rFont val="Tahoma"/>
            <family val="2"/>
          </rPr>
          <t xml:space="preserve">
</t>
        </r>
      </text>
    </comment>
    <comment ref="C85" authorId="1" shapeId="0">
      <text>
        <r>
          <rPr>
            <b/>
            <sz val="9"/>
            <color indexed="81"/>
            <rFont val="Tahoma"/>
            <family val="2"/>
          </rPr>
          <t>მიუთითეთ დამხმარე პერსონალის პოზიცია</t>
        </r>
        <r>
          <rPr>
            <sz val="9"/>
            <color indexed="81"/>
            <rFont val="Tahoma"/>
            <family val="2"/>
          </rPr>
          <t xml:space="preserve">
</t>
        </r>
      </text>
    </comment>
    <comment ref="C98" authorId="2" shapeId="0">
      <text>
        <r>
          <rPr>
            <sz val="9"/>
            <color indexed="81"/>
            <rFont val="Tahoma"/>
            <family val="2"/>
          </rPr>
          <t xml:space="preserve">სავალდებულოა შეივსოს ჩამონათვალი იმ ხარჯებისა, რომლის გაწევაც იგეგმება "ოფისის ხარჯების"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105" authorId="2" shapeId="0">
      <text>
        <r>
          <rPr>
            <b/>
            <sz val="9"/>
            <color indexed="81"/>
            <rFont val="Tahoma"/>
            <family val="2"/>
          </rPr>
          <t xml:space="preserve"> </t>
        </r>
        <r>
          <rPr>
            <sz val="9"/>
            <color indexed="81"/>
            <rFont val="Tahoma"/>
            <family val="2"/>
          </rPr>
          <t xml:space="preserve">სავალდებულოა შეივსოს ჩამონათვალი იმ ხარჯებისა, რომლის გაწევაც იგეგმება "სხვა დანარჩენი საქონელი და მომსახურება"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108" authorId="2" shapeId="0">
      <text>
        <r>
          <rPr>
            <sz val="9"/>
            <color indexed="81"/>
            <rFont val="Tahoma"/>
            <family val="2"/>
          </rPr>
          <t xml:space="preserve">სავალდებულოა შეივსოს ჩამონათვალი იმ ხარჯებისა, რომლის გაწევაც იგეგმება "ოფისის ხარჯების"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115" authorId="2" shapeId="0">
      <text>
        <r>
          <rPr>
            <b/>
            <sz val="9"/>
            <color indexed="81"/>
            <rFont val="Tahoma"/>
            <family val="2"/>
          </rPr>
          <t xml:space="preserve"> </t>
        </r>
        <r>
          <rPr>
            <sz val="9"/>
            <color indexed="81"/>
            <rFont val="Tahoma"/>
            <family val="2"/>
          </rPr>
          <t xml:space="preserve">სავალდებულოა შეივსოს ჩამონათვალი იმ ხარჯებისა, რომლის გაწევაც იგეგმება "სხვა დანარჩენი საქონელი და მომსახურება"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118" authorId="2" shapeId="0">
      <text>
        <r>
          <rPr>
            <sz val="9"/>
            <color indexed="81"/>
            <rFont val="Tahoma"/>
            <family val="2"/>
          </rPr>
          <t xml:space="preserve">სავალდებულოა შეივსოს ჩამონათვალი იმ ხარჯებისა, რომლის გაწევაც იგეგმება "ოფისის ხარჯების"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125" authorId="2" shapeId="0">
      <text>
        <r>
          <rPr>
            <b/>
            <sz val="9"/>
            <color indexed="81"/>
            <rFont val="Tahoma"/>
            <family val="2"/>
          </rPr>
          <t xml:space="preserve"> </t>
        </r>
        <r>
          <rPr>
            <sz val="9"/>
            <color indexed="81"/>
            <rFont val="Tahoma"/>
            <family val="2"/>
          </rPr>
          <t xml:space="preserve">სავალდებულოა შეივსოს ჩამონათვალი იმ ხარჯებისა, რომლის გაწევაც იგეგმება "სხვა დანარჩენი საქონელი და მომსახურება"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128" authorId="2" shapeId="0">
      <text>
        <r>
          <rPr>
            <sz val="9"/>
            <color indexed="81"/>
            <rFont val="Tahoma"/>
            <family val="2"/>
          </rPr>
          <t xml:space="preserve">სავალდებულოა შეივსოს ჩამონათვალი იმ ხარჯებისა, რომლის გაწევაც იგეგმება "ოფისის ხარჯების"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135" authorId="2" shapeId="0">
      <text>
        <r>
          <rPr>
            <b/>
            <sz val="9"/>
            <color indexed="81"/>
            <rFont val="Tahoma"/>
            <family val="2"/>
          </rPr>
          <t xml:space="preserve"> </t>
        </r>
        <r>
          <rPr>
            <sz val="9"/>
            <color indexed="81"/>
            <rFont val="Tahoma"/>
            <family val="2"/>
          </rPr>
          <t xml:space="preserve">სავალდებულოა შეივსოს ჩამონათვალი იმ ხარჯებისა, რომლის გაწევაც იგეგმება "სხვა დანარჩენი საქონელი და მომსახურება"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138" authorId="3" shapeId="0">
      <text>
        <r>
          <rPr>
            <b/>
            <sz val="9"/>
            <color indexed="81"/>
            <rFont val="Tahoma"/>
            <family val="2"/>
          </rPr>
          <t>სავალდებულოა შეივსოს ჩამონათვალი იმ ხარჯებისა, რომლის გაწევაც იგეგმება "არაფინანსური აქტივების" 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t>
        </r>
        <r>
          <rPr>
            <sz val="9"/>
            <color indexed="81"/>
            <rFont val="Tahoma"/>
            <family val="2"/>
          </rPr>
          <t xml:space="preserve">
</t>
        </r>
      </text>
    </comment>
    <comment ref="C140" authorId="3" shapeId="0">
      <text>
        <r>
          <rPr>
            <b/>
            <sz val="9"/>
            <color indexed="81"/>
            <rFont val="Tahoma"/>
            <family val="2"/>
          </rPr>
          <t>სავალდებულოა შეივსოს ჩამონათვალი იმ ხარჯებისა, რომლის გაწევაც იგეგმება "არაფინანსური აქტივების" 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t>
        </r>
      </text>
    </comment>
    <comment ref="C142" authorId="3" shapeId="0">
      <text>
        <r>
          <rPr>
            <b/>
            <sz val="9"/>
            <color indexed="81"/>
            <rFont val="Tahoma"/>
            <family val="2"/>
          </rPr>
          <t>სავალდებულოა შეივსოს ჩამონათვალი იმ ხარჯებისა, რომლის გაწევაც იგეგმება "არაფინანსური აქტივების" 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t>
        </r>
      </text>
    </comment>
    <comment ref="C144" authorId="3" shapeId="0">
      <text>
        <r>
          <rPr>
            <b/>
            <sz val="9"/>
            <color indexed="81"/>
            <rFont val="Tahoma"/>
            <family val="2"/>
          </rPr>
          <t>სავალდებულოა შეივსოს ჩამონათვალი იმ ხარჯებისა, რომლის გაწევაც იგეგმება "არაფინანსური აქტივების" 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t>
        </r>
      </text>
    </comment>
  </commentList>
</comments>
</file>

<file path=xl/sharedStrings.xml><?xml version="1.0" encoding="utf-8"?>
<sst xmlns="http://schemas.openxmlformats.org/spreadsheetml/2006/main" count="205" uniqueCount="115">
  <si>
    <t>№</t>
  </si>
  <si>
    <t>ხარჯვის კატეგორია</t>
  </si>
  <si>
    <t>ჯამური ღირებულება</t>
  </si>
  <si>
    <t>საქონელი და მომსახურება</t>
  </si>
  <si>
    <t>1.1</t>
  </si>
  <si>
    <t>მ.შ. წამყვანი ორგანიზაცია</t>
  </si>
  <si>
    <t>1.2</t>
  </si>
  <si>
    <t>2.1</t>
  </si>
  <si>
    <t>2.2</t>
  </si>
  <si>
    <t>3.1</t>
  </si>
  <si>
    <t>3.2</t>
  </si>
  <si>
    <t>4.1</t>
  </si>
  <si>
    <t>4.2</t>
  </si>
  <si>
    <t>5.1</t>
  </si>
  <si>
    <t>5.2</t>
  </si>
  <si>
    <t>6.1</t>
  </si>
  <si>
    <t>6.2</t>
  </si>
  <si>
    <t>პროექტის სახელწოდება:</t>
  </si>
  <si>
    <t>პროექტის ხელმძღვანელის გვარი,  სახელი:</t>
  </si>
  <si>
    <t>მ.შ. თანამონაწილე ორგანიზაცია 1</t>
  </si>
  <si>
    <t>მ.შ. თანამონაწილე ორგანიზაცია 2</t>
  </si>
  <si>
    <t>1.3</t>
  </si>
  <si>
    <t>2.3</t>
  </si>
  <si>
    <t>3.3</t>
  </si>
  <si>
    <t>4.3</t>
  </si>
  <si>
    <t>6.3</t>
  </si>
  <si>
    <t>5.3</t>
  </si>
  <si>
    <t xml:space="preserve">ჯამი </t>
  </si>
  <si>
    <t>შენიშვნები:</t>
  </si>
  <si>
    <t>ოფისის ხარჯები</t>
  </si>
  <si>
    <t>წარმომადგენლობითი ხარჯები</t>
  </si>
  <si>
    <t>კვების ხარჯები</t>
  </si>
  <si>
    <t xml:space="preserve">ტრანსპორტის, ტექნიკისა და აღჭურვილობის ექსპლუატაციისა და მოვლა-შენახვის ხარჯები  </t>
  </si>
  <si>
    <t>ექსპედიციის და საველე სამუშაოების ხარჯები</t>
  </si>
  <si>
    <t xml:space="preserve">სხვა დანარჩენი საქონელი და მომსახურება </t>
  </si>
  <si>
    <t>4.1.1</t>
  </si>
  <si>
    <t>4.1.2</t>
  </si>
  <si>
    <t>4.1.3</t>
  </si>
  <si>
    <t>4.1.4</t>
  </si>
  <si>
    <t>4.1.5</t>
  </si>
  <si>
    <t>4.1.6</t>
  </si>
  <si>
    <t>4.1.7</t>
  </si>
  <si>
    <t xml:space="preserve">ძირითადი პერსონალის საგრანტო დაფინანსება*
</t>
  </si>
  <si>
    <t>დამხმარე პერსონალის შრომის ანაზღაურება**</t>
  </si>
  <si>
    <t>მივლინება***</t>
  </si>
  <si>
    <t>არაფინანსური აქტივები****</t>
  </si>
  <si>
    <t>ზედნადები ხარჯი*****</t>
  </si>
  <si>
    <t>** დამხმარე პერსონალის ჩამონათვალში უნდა მიეთითოს მხოლოდ პერსონალის პოზიცია (მაგ. ლაბორანტი, კონსულტანტი, IT სპეციალისტი და სხვ.). არ არის საჭირო სახელის და გვარის მითითება.</t>
  </si>
  <si>
    <t>A ფონდის წილი</t>
  </si>
  <si>
    <t>B თანადაფინანსების წილი</t>
  </si>
  <si>
    <t>C ფონდის წილი</t>
  </si>
  <si>
    <t>D თანადაფინანსების წილი</t>
  </si>
  <si>
    <t>E ფონდის წილი</t>
  </si>
  <si>
    <t>F თანადაფინანსების წილი</t>
  </si>
  <si>
    <t>* ძირითადი პერსონალის ჩამონათვალში უნდა მიეთითოს სახელი, გვარი და  პოზიცია პროექტში.</t>
  </si>
  <si>
    <t xml:space="preserve">რბილი ინვენტარის, უნიფორმის შეძენის და პირად ჰიგიენასთან დაკავშირებული ხარჯები </t>
  </si>
  <si>
    <t>***** ზედნადები ხარჯი არ უნდა აღემატებოდეს ფონდიდან მოთხოვნილი დაფინანსების 7%-ს.</t>
  </si>
  <si>
    <t>2. გრანტის სახსრებით დაუშვებელია უძრავი ქონების შეძენა, უძრავი ქონების იჯარა, კაპიტალური რემონტი/შენობა-ნაგებობის რეკონსტრუქცია, ავტომანქანის, პლანშეტური კომპიუტერის და მობილური ტელეფონის შეძენა.</t>
  </si>
  <si>
    <r>
      <rPr>
        <b/>
        <sz val="11"/>
        <color theme="1"/>
        <rFont val="Calibri"/>
        <family val="2"/>
        <scheme val="minor"/>
      </rPr>
      <t>პროექტის ბიუჯეტის დასაბუთება</t>
    </r>
    <r>
      <rPr>
        <sz val="11"/>
        <color theme="1"/>
        <rFont val="Calibri"/>
        <family val="2"/>
        <charset val="1"/>
        <scheme val="minor"/>
      </rPr>
      <t xml:space="preserve">
</t>
    </r>
    <r>
      <rPr>
        <sz val="8"/>
        <color rgb="FFFF0000"/>
        <rFont val="Calibri"/>
        <family val="2"/>
        <scheme val="minor"/>
      </rPr>
      <t>(უნდა შეივსოს მხოლოდ ლურჯად შეფერილი ველები)</t>
    </r>
  </si>
  <si>
    <t>4.2.1</t>
  </si>
  <si>
    <t>4.2.2</t>
  </si>
  <si>
    <t>4.2.3</t>
  </si>
  <si>
    <t>4.2.4</t>
  </si>
  <si>
    <t>4.2.5</t>
  </si>
  <si>
    <t>4.2.6</t>
  </si>
  <si>
    <t>4.2.7</t>
  </si>
  <si>
    <t>4.3.1</t>
  </si>
  <si>
    <t>4.3.2</t>
  </si>
  <si>
    <t>4.3.3</t>
  </si>
  <si>
    <t>4.3.4</t>
  </si>
  <si>
    <t>4.3.5</t>
  </si>
  <si>
    <t>4.3.6</t>
  </si>
  <si>
    <t>4.3.7</t>
  </si>
  <si>
    <t xml:space="preserve">ბიუჯეტის ხარჯვითი კატეგორიებში მოთხოვნილი თანხების მიზნობრიობის განმარტება სიტყვიერად  (მაგ. მიუთითეთ პერსონალი სამუშაო დროის რა პროცენტს დაუთმობს პროექტს,  ან მივლინების შემთხვევაში კონრეტულად რა ტიპის სამოგზაურო ხარჯებია ნაგულისხმები: კონფერენციაზე მგზავრობა, რამდენი პერსონალის, რამდენი ხნით. ასევე კონკრეტული მომსახურების, ან ნივთის შესყიდვა პროექტის რომელ ამოცანასთანაა დაკავშირებული და სხვ.). </t>
  </si>
  <si>
    <t>M
ფონდის წილი (₾) (A+C+E+G+I+K)</t>
  </si>
  <si>
    <t>O
სულ (₾) (M+N)</t>
  </si>
  <si>
    <t>N
თანადამფინანსებლის წილი (₾) (B+D+F+H+J+L)</t>
  </si>
  <si>
    <t>P
სულ USD</t>
  </si>
  <si>
    <t>პროექტის ბიუჯეტის შესაბამისობა კვლევის მიზნებსა და ამოცანებთან</t>
  </si>
  <si>
    <t>მოკლედ აღწერეთ და დაასაბუთეთ პროექტში ადამიანური და ტექნიკური რესურსების მართვის სქემა,                                                                                                                                                                              აღწერეთ ბიუჯეტის ხარჯვის კატეგორიების მიხედვით არსებული და შესასყიდი საქონლის, მომსახურების და სხვ. კავშირი შესასრულებელ ამოცანებთან.</t>
  </si>
  <si>
    <t>პროექტის ხელმძღვანელი:</t>
  </si>
  <si>
    <t>I საანგარიშო პერიოდი (₾)</t>
  </si>
  <si>
    <t>II საანგარიშო პერიოდი (₾)</t>
  </si>
  <si>
    <t>III საანგარიშო პერიოდი (₾)</t>
  </si>
  <si>
    <t>IV საანგარიშო პერიოდი (₾)</t>
  </si>
  <si>
    <t>G ფონდის წილი</t>
  </si>
  <si>
    <t>H თანადაფინანსების წილი</t>
  </si>
  <si>
    <t>L სულ USD</t>
  </si>
  <si>
    <t>I ფონდის წილი (₾) (A+C+E+G)</t>
  </si>
  <si>
    <t>J თანადამფინანსებლის წილი (₾) (B+D+F+H)</t>
  </si>
  <si>
    <t>K სულ (₾) (I+J)</t>
  </si>
  <si>
    <t>წამყვანი ორგანიზაცია:</t>
  </si>
  <si>
    <t>გამოყენებითი კვლევებისათვის სახელმწიფო სამეცნიერო გრანტების კონკურსი</t>
  </si>
  <si>
    <t>მ.შ. თანამონაწილე ორგანიზაცია 3</t>
  </si>
  <si>
    <t>1.4</t>
  </si>
  <si>
    <t>2.4</t>
  </si>
  <si>
    <t>3.4</t>
  </si>
  <si>
    <t>4.4</t>
  </si>
  <si>
    <t>4.4.1</t>
  </si>
  <si>
    <t>4.4.2</t>
  </si>
  <si>
    <t>4.4.3</t>
  </si>
  <si>
    <t>4.4.4</t>
  </si>
  <si>
    <t>4.4.5</t>
  </si>
  <si>
    <t>4.4.6</t>
  </si>
  <si>
    <t>4.4.7</t>
  </si>
  <si>
    <t>5.4</t>
  </si>
  <si>
    <t>6.4</t>
  </si>
  <si>
    <r>
      <rPr>
        <b/>
        <sz val="14"/>
        <color theme="1"/>
        <rFont val="Calibri"/>
        <family val="2"/>
        <scheme val="minor"/>
      </rPr>
      <t>პროექტის ბიუჯეტი</t>
    </r>
    <r>
      <rPr>
        <b/>
        <sz val="10"/>
        <color theme="1"/>
        <rFont val="Calibri"/>
        <family val="2"/>
        <scheme val="minor"/>
      </rPr>
      <t xml:space="preserve">
</t>
    </r>
    <r>
      <rPr>
        <b/>
        <sz val="10"/>
        <color rgb="FFFF0000"/>
        <rFont val="Calibri"/>
        <family val="2"/>
        <scheme val="minor"/>
      </rPr>
      <t>(უნდა შეივსოს მხოლოდ ლურჯად შეფერილი ველები)</t>
    </r>
    <r>
      <rPr>
        <b/>
        <sz val="10"/>
        <color theme="1"/>
        <rFont val="Calibri"/>
        <family val="2"/>
        <scheme val="minor"/>
      </rPr>
      <t xml:space="preserve">
</t>
    </r>
  </si>
  <si>
    <t>*** მივლინების გრაფაში გთხოვთ მიუთითოთ მივლინების ხარჯის ჯამური ოდენობა შესაბამისი საანგარიშო პერიოდისთვის.</t>
  </si>
  <si>
    <t>**** არაფინანსური აქტივების ხარჯვით კატეგორიაში გთხოვთ, ჩაწეროთ სიტყვიერად  ჩამონათვალი ვიწრო სპეციფიკაციების მითითების გარეშე. (ძირითადი აქტივები არის აქტივები, რომლებიც ერთ წელზე მეტი დროის განმავლობაში მრავალჯერადად ან განუწყვეტლივ გამოიყენება წარმოების ან მომსახურების პროცესში და რომელთა ღირებულებაც შეადგენს 500 ლარს და მეტს).</t>
  </si>
  <si>
    <r>
      <t xml:space="preserve">3. ბიუჯეტის ბოლო სვეტი ავტომატურად ითვლის ჯამურ თანხებს აშშ დოლარში,  რათა საჭიროების შემთხვევაში, უცხოელმა ექსპერტმა შეძლოს მოთხოვნილი თანხის შესაბამისობის განსაზღვრა პროექტით დაგეგმილი ამოცანების შესრულებასთან. საორინეტაციოდ ფონდის მიერ აღებულია შემდეგი გაცვლილი კურსი:  </t>
    </r>
    <r>
      <rPr>
        <b/>
        <sz val="10"/>
        <color theme="1"/>
        <rFont val="Sylfaen"/>
        <family val="1"/>
      </rPr>
      <t>1USD=2,5₾</t>
    </r>
  </si>
  <si>
    <t>1. ბიუჯეტი ივსება GMUS-ში. ექსელის ფაილი შეიძლება გამოიყენოთ სამუშაო ნიმუშად, სადაც უნდა შეივსოს მხოლოდ ლურჯად შეფერილი ველები. ექსელის ფაილი არ იტვირთება GMUS-ში.</t>
  </si>
  <si>
    <t>AR18_</t>
  </si>
  <si>
    <t>დანართი №9</t>
  </si>
  <si>
    <t>დამტკიცებულია 
სსიპ - შოთა რუსთაველის ეროვნული სამეცნიერო ფონდის 
გენერალური დირექტორის 
2018 წლის 13 ივლისის №99 ბრძანებით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</si>
</sst>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charset val="1"/>
      <scheme val="minor"/>
    </font>
    <font>
      <sz val="11"/>
      <color theme="1"/>
      <name val="Calibri"/>
      <family val="2"/>
      <scheme val="minor"/>
    </font>
    <font>
      <sz val="11"/>
      <color theme="1"/>
      <name val="Calibri"/>
      <family val="2"/>
      <scheme val="minor"/>
    </font>
    <font>
      <sz val="10"/>
      <color theme="1"/>
      <name val="Calibri"/>
      <family val="2"/>
      <charset val="1"/>
      <scheme val="minor"/>
    </font>
    <font>
      <b/>
      <sz val="10"/>
      <color theme="1"/>
      <name val="Calibri"/>
      <family val="2"/>
      <scheme val="minor"/>
    </font>
    <font>
      <sz val="10"/>
      <color theme="1"/>
      <name val="Calibri"/>
      <family val="2"/>
      <charset val="1"/>
    </font>
    <font>
      <sz val="10"/>
      <name val="Calibri"/>
      <family val="2"/>
      <charset val="1"/>
      <scheme val="minor"/>
    </font>
    <font>
      <sz val="9"/>
      <color indexed="81"/>
      <name val="Tahoma"/>
      <family val="2"/>
    </font>
    <font>
      <b/>
      <sz val="9"/>
      <color indexed="81"/>
      <name val="Tahoma"/>
      <family val="2"/>
    </font>
    <font>
      <b/>
      <i/>
      <sz val="10"/>
      <color theme="1"/>
      <name val="Calibri"/>
      <family val="2"/>
      <scheme val="minor"/>
    </font>
    <font>
      <b/>
      <sz val="10"/>
      <color rgb="FFFF0000"/>
      <name val="Calibri"/>
      <family val="2"/>
      <scheme val="minor"/>
    </font>
    <font>
      <b/>
      <sz val="14"/>
      <color theme="1"/>
      <name val="Calibri"/>
      <family val="2"/>
      <scheme val="minor"/>
    </font>
    <font>
      <i/>
      <sz val="10"/>
      <color theme="1"/>
      <name val="Sylfaen"/>
      <family val="1"/>
    </font>
    <font>
      <b/>
      <sz val="10"/>
      <name val="Calibri"/>
      <family val="2"/>
      <charset val="1"/>
      <scheme val="minor"/>
    </font>
    <font>
      <sz val="11"/>
      <name val="Calibri"/>
      <family val="2"/>
      <charset val="1"/>
      <scheme val="minor"/>
    </font>
    <font>
      <sz val="10"/>
      <color theme="1"/>
      <name val="Sylfaen"/>
      <family val="1"/>
    </font>
    <font>
      <b/>
      <i/>
      <sz val="10"/>
      <color theme="1"/>
      <name val="Sylfaen"/>
      <family val="1"/>
    </font>
    <font>
      <sz val="10"/>
      <color theme="1"/>
      <name val="Calibri"/>
      <family val="2"/>
      <scheme val="minor"/>
    </font>
    <font>
      <sz val="10"/>
      <name val="Calibri"/>
      <family val="2"/>
      <charset val="1"/>
    </font>
    <font>
      <sz val="9"/>
      <name val="Calibri"/>
      <family val="2"/>
      <charset val="1"/>
      <scheme val="minor"/>
    </font>
    <font>
      <b/>
      <sz val="11"/>
      <name val="Calibri"/>
      <family val="2"/>
      <charset val="1"/>
      <scheme val="minor"/>
    </font>
    <font>
      <i/>
      <sz val="9"/>
      <name val="Calibri"/>
      <family val="2"/>
      <charset val="1"/>
      <scheme val="minor"/>
    </font>
    <font>
      <b/>
      <sz val="11"/>
      <color theme="1"/>
      <name val="Calibri"/>
      <family val="2"/>
      <scheme val="minor"/>
    </font>
    <font>
      <sz val="8"/>
      <color rgb="FFFF0000"/>
      <name val="Calibri"/>
      <family val="2"/>
      <scheme val="minor"/>
    </font>
    <font>
      <b/>
      <sz val="10"/>
      <name val="Calibri"/>
      <family val="2"/>
      <scheme val="minor"/>
    </font>
    <font>
      <b/>
      <i/>
      <sz val="10"/>
      <name val="Calibri"/>
      <family val="2"/>
      <scheme val="minor"/>
    </font>
    <font>
      <b/>
      <sz val="12"/>
      <color theme="1"/>
      <name val="Calibri"/>
      <family val="2"/>
      <scheme val="minor"/>
    </font>
    <font>
      <b/>
      <sz val="10"/>
      <color theme="1"/>
      <name val="Sylfaen"/>
      <family val="1"/>
    </font>
    <font>
      <sz val="10"/>
      <color rgb="FFFF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 fillId="0" borderId="0"/>
  </cellStyleXfs>
  <cellXfs count="141">
    <xf numFmtId="0" fontId="0" fillId="0" borderId="0" xfId="0"/>
    <xf numFmtId="0" fontId="3" fillId="0" borderId="0" xfId="0" applyFont="1" applyProtection="1">
      <protection locked="0"/>
    </xf>
    <xf numFmtId="0" fontId="3" fillId="0" borderId="0" xfId="0" applyFont="1" applyAlignment="1" applyProtection="1">
      <protection locked="0"/>
    </xf>
    <xf numFmtId="0" fontId="4" fillId="0" borderId="0" xfId="0" applyFont="1" applyProtection="1">
      <protection locked="0"/>
    </xf>
    <xf numFmtId="0" fontId="4" fillId="0" borderId="0" xfId="0" applyFont="1" applyAlignment="1" applyProtection="1">
      <alignment vertical="center"/>
      <protection locked="0"/>
    </xf>
    <xf numFmtId="49" fontId="3" fillId="0" borderId="0" xfId="0" applyNumberFormat="1" applyFont="1" applyProtection="1">
      <protection locked="0"/>
    </xf>
    <xf numFmtId="0" fontId="3" fillId="0" borderId="0" xfId="0" applyFont="1" applyAlignment="1" applyProtection="1">
      <alignment horizontal="left" vertical="center"/>
      <protection locked="0"/>
    </xf>
    <xf numFmtId="49" fontId="9" fillId="0" borderId="0" xfId="0" applyNumberFormat="1" applyFont="1" applyProtection="1">
      <protection locked="0"/>
    </xf>
    <xf numFmtId="0" fontId="13" fillId="0" borderId="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3" fillId="0" borderId="0" xfId="0" applyFont="1" applyAlignment="1" applyProtection="1">
      <alignment vertical="center"/>
      <protection locked="0"/>
    </xf>
    <xf numFmtId="49" fontId="17" fillId="0" borderId="0" xfId="0" applyNumberFormat="1" applyFont="1" applyAlignment="1" applyProtection="1">
      <alignment wrapText="1"/>
      <protection locked="0"/>
    </xf>
    <xf numFmtId="49" fontId="17" fillId="0" borderId="0" xfId="0" applyNumberFormat="1" applyFont="1" applyAlignment="1" applyProtection="1">
      <protection locked="0"/>
    </xf>
    <xf numFmtId="0" fontId="12"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49" fontId="3" fillId="0" borderId="7" xfId="0" applyNumberFormat="1" applyFont="1" applyFill="1" applyBorder="1" applyProtection="1">
      <protection locked="0"/>
    </xf>
    <xf numFmtId="49" fontId="3" fillId="0" borderId="0" xfId="0" applyNumberFormat="1" applyFont="1" applyFill="1" applyBorder="1" applyProtection="1">
      <protection locked="0"/>
    </xf>
    <xf numFmtId="0" fontId="13" fillId="0" borderId="8" xfId="0" applyFont="1" applyFill="1" applyBorder="1" applyAlignment="1" applyProtection="1">
      <alignment vertical="center"/>
      <protection locked="0"/>
    </xf>
    <xf numFmtId="0" fontId="14" fillId="0" borderId="8" xfId="0" applyFont="1" applyFill="1" applyBorder="1" applyAlignment="1" applyProtection="1">
      <alignment vertical="center"/>
      <protection locked="0"/>
    </xf>
    <xf numFmtId="49" fontId="4" fillId="0" borderId="8" xfId="0" applyNumberFormat="1" applyFont="1" applyFill="1" applyBorder="1" applyAlignment="1" applyProtection="1">
      <alignment horizontal="center" vertical="center"/>
      <protection locked="0"/>
    </xf>
    <xf numFmtId="49" fontId="3" fillId="0" borderId="8" xfId="0" applyNumberFormat="1" applyFont="1" applyFill="1" applyBorder="1" applyAlignment="1" applyProtection="1">
      <alignment horizontal="center" vertical="center"/>
      <protection locked="0"/>
    </xf>
    <xf numFmtId="49" fontId="3" fillId="0" borderId="0" xfId="0" applyNumberFormat="1" applyFont="1" applyProtection="1"/>
    <xf numFmtId="0" fontId="3" fillId="0" borderId="0" xfId="0" applyFont="1" applyProtection="1"/>
    <xf numFmtId="49" fontId="3" fillId="0" borderId="0" xfId="0" applyNumberFormat="1" applyFont="1" applyFill="1" applyBorder="1" applyProtection="1"/>
    <xf numFmtId="49" fontId="4" fillId="0" borderId="0" xfId="0" applyNumberFormat="1" applyFont="1" applyFill="1" applyBorder="1" applyAlignment="1" applyProtection="1">
      <alignment horizontal="center" wrapText="1"/>
    </xf>
    <xf numFmtId="49" fontId="3" fillId="0" borderId="0" xfId="0" applyNumberFormat="1" applyFont="1" applyAlignment="1" applyProtection="1">
      <alignment horizontal="center"/>
    </xf>
    <xf numFmtId="49" fontId="3" fillId="0" borderId="0" xfId="0" applyNumberFormat="1" applyFont="1" applyAlignment="1" applyProtection="1">
      <alignment horizontal="left" vertical="center"/>
    </xf>
    <xf numFmtId="49" fontId="4" fillId="0" borderId="0" xfId="0" applyNumberFormat="1" applyFont="1" applyAlignment="1" applyProtection="1">
      <alignment vertical="center"/>
    </xf>
    <xf numFmtId="49" fontId="4" fillId="0" borderId="0" xfId="0" applyNumberFormat="1" applyFont="1" applyAlignment="1" applyProtection="1">
      <alignment horizontal="left" vertical="center"/>
    </xf>
    <xf numFmtId="49" fontId="3" fillId="0" borderId="0" xfId="0" applyNumberFormat="1" applyFont="1" applyAlignment="1" applyProtection="1"/>
    <xf numFmtId="0" fontId="19" fillId="2" borderId="1" xfId="0" applyFont="1" applyFill="1" applyBorder="1" applyAlignment="1" applyProtection="1">
      <alignment horizontal="center" vertical="center" wrapText="1"/>
    </xf>
    <xf numFmtId="0" fontId="19" fillId="4" borderId="1" xfId="0" applyFont="1" applyFill="1" applyBorder="1" applyAlignment="1" applyProtection="1">
      <alignment horizontal="center" vertical="center" wrapText="1"/>
    </xf>
    <xf numFmtId="49" fontId="13" fillId="0" borderId="1" xfId="0" applyNumberFormat="1" applyFont="1" applyBorder="1" applyAlignment="1" applyProtection="1">
      <alignment horizontal="center" vertical="center"/>
    </xf>
    <xf numFmtId="0" fontId="13" fillId="0" borderId="1" xfId="0" applyFont="1" applyBorder="1" applyAlignment="1" applyProtection="1">
      <alignment vertical="center" wrapText="1"/>
    </xf>
    <xf numFmtId="0" fontId="20" fillId="0" borderId="1" xfId="0" applyFont="1" applyBorder="1" applyAlignment="1" applyProtection="1">
      <alignment horizontal="center" vertical="center"/>
    </xf>
    <xf numFmtId="0" fontId="20" fillId="0" borderId="1" xfId="0" applyFont="1" applyFill="1" applyBorder="1" applyAlignment="1" applyProtection="1">
      <alignment horizontal="center" vertical="center"/>
    </xf>
    <xf numFmtId="49" fontId="6" fillId="0" borderId="1" xfId="0" applyNumberFormat="1" applyFont="1" applyBorder="1" applyAlignment="1" applyProtection="1">
      <alignment horizontal="center" vertical="center"/>
    </xf>
    <xf numFmtId="0" fontId="6" fillId="0" borderId="1" xfId="0" applyFont="1" applyBorder="1" applyAlignment="1" applyProtection="1">
      <alignment wrapText="1"/>
    </xf>
    <xf numFmtId="0" fontId="6" fillId="0" borderId="1" xfId="0" applyFont="1" applyBorder="1" applyProtection="1">
      <protection locked="0"/>
    </xf>
    <xf numFmtId="0" fontId="6" fillId="0" borderId="1" xfId="0" applyFont="1" applyBorder="1" applyAlignment="1" applyProtection="1">
      <alignment horizontal="center" vertical="center"/>
      <protection locked="0"/>
    </xf>
    <xf numFmtId="0" fontId="6" fillId="0" borderId="1" xfId="0" applyFont="1" applyBorder="1" applyProtection="1"/>
    <xf numFmtId="11" fontId="6" fillId="0" borderId="1" xfId="0" applyNumberFormat="1" applyFont="1" applyBorder="1" applyAlignment="1" applyProtection="1">
      <alignment wrapText="1"/>
      <protection locked="0"/>
    </xf>
    <xf numFmtId="0" fontId="13" fillId="0" borderId="1" xfId="0" applyFont="1" applyBorder="1" applyAlignment="1" applyProtection="1">
      <alignment vertical="center"/>
    </xf>
    <xf numFmtId="0" fontId="6" fillId="0" borderId="1" xfId="0" applyFont="1" applyBorder="1" applyAlignment="1" applyProtection="1">
      <alignment horizontal="center" vertical="center"/>
    </xf>
    <xf numFmtId="0" fontId="6" fillId="0" borderId="1" xfId="0" applyFont="1" applyBorder="1" applyAlignment="1" applyProtection="1">
      <alignment horizontal="center" vertical="center" wrapText="1"/>
      <protection locked="0"/>
    </xf>
    <xf numFmtId="49" fontId="6" fillId="0" borderId="1" xfId="0" applyNumberFormat="1" applyFont="1" applyBorder="1" applyAlignment="1" applyProtection="1">
      <alignment horizontal="center" vertical="center"/>
      <protection locked="0"/>
    </xf>
    <xf numFmtId="49" fontId="6" fillId="2" borderId="1" xfId="0" applyNumberFormat="1" applyFont="1" applyFill="1" applyBorder="1" applyAlignment="1" applyProtection="1">
      <alignment horizontal="center" vertical="center"/>
    </xf>
    <xf numFmtId="0" fontId="13" fillId="2"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xf>
    <xf numFmtId="0" fontId="20" fillId="5" borderId="1"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13" fillId="0" borderId="1" xfId="0" applyFont="1" applyBorder="1" applyAlignment="1" applyProtection="1">
      <alignment horizontal="center" vertical="center"/>
    </xf>
    <xf numFmtId="0" fontId="4" fillId="0" borderId="0" xfId="0" applyFont="1" applyAlignment="1" applyProtection="1">
      <alignment horizontal="center" vertical="center" wrapText="1"/>
    </xf>
    <xf numFmtId="49" fontId="13" fillId="0" borderId="1" xfId="0" applyNumberFormat="1" applyFont="1" applyBorder="1" applyAlignment="1" applyProtection="1">
      <alignment horizontal="center" vertical="center"/>
      <protection locked="0"/>
    </xf>
    <xf numFmtId="0" fontId="13" fillId="0" borderId="1" xfId="0" applyFont="1" applyBorder="1" applyAlignment="1" applyProtection="1">
      <alignment vertical="center"/>
      <protection locked="0"/>
    </xf>
    <xf numFmtId="0" fontId="21" fillId="0" borderId="1" xfId="0" applyFont="1" applyBorder="1" applyAlignment="1" applyProtection="1">
      <alignment vertical="center"/>
      <protection locked="0"/>
    </xf>
    <xf numFmtId="0" fontId="21" fillId="0" borderId="1" xfId="0" applyFont="1" applyBorder="1" applyAlignment="1" applyProtection="1">
      <alignment vertical="center" wrapText="1"/>
      <protection locked="0"/>
    </xf>
    <xf numFmtId="0" fontId="21" fillId="0" borderId="1" xfId="0" applyFont="1" applyBorder="1" applyAlignment="1" applyProtection="1">
      <alignment horizontal="left" vertical="center" wrapText="1"/>
      <protection locked="0"/>
    </xf>
    <xf numFmtId="0" fontId="24" fillId="0" borderId="1" xfId="0" applyFont="1" applyBorder="1" applyAlignment="1" applyProtection="1">
      <alignment horizontal="center" vertical="center"/>
    </xf>
    <xf numFmtId="0" fontId="14" fillId="4" borderId="1" xfId="0" applyFont="1" applyFill="1" applyBorder="1" applyAlignment="1" applyProtection="1">
      <alignment horizontal="center" vertical="center"/>
    </xf>
    <xf numFmtId="0" fontId="6" fillId="0" borderId="1" xfId="0" applyFont="1" applyBorder="1" applyAlignment="1" applyProtection="1">
      <alignment vertical="top" wrapText="1"/>
      <protection locked="0"/>
    </xf>
    <xf numFmtId="0" fontId="17" fillId="7" borderId="1" xfId="0" applyFont="1" applyFill="1" applyBorder="1" applyAlignment="1" applyProtection="1">
      <alignment vertical="top"/>
      <protection locked="0"/>
    </xf>
    <xf numFmtId="0" fontId="19" fillId="4" borderId="1" xfId="0" applyFont="1" applyFill="1" applyBorder="1" applyAlignment="1" applyProtection="1">
      <alignment horizontal="center" vertical="top" wrapText="1"/>
    </xf>
    <xf numFmtId="0" fontId="6" fillId="4" borderId="1" xfId="0" applyFont="1" applyFill="1" applyBorder="1" applyAlignment="1" applyProtection="1">
      <alignment horizontal="center" vertical="top" wrapText="1"/>
    </xf>
    <xf numFmtId="0" fontId="6" fillId="0" borderId="1" xfId="0" applyFont="1" applyBorder="1" applyAlignment="1" applyProtection="1">
      <alignment horizontal="left" vertical="top" wrapText="1"/>
      <protection locked="0"/>
    </xf>
    <xf numFmtId="49" fontId="4"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locked="0"/>
    </xf>
    <xf numFmtId="0" fontId="0" fillId="0" borderId="14" xfId="0" applyBorder="1"/>
    <xf numFmtId="0" fontId="19" fillId="4" borderId="16" xfId="0" applyFont="1" applyFill="1" applyBorder="1" applyAlignment="1" applyProtection="1">
      <alignment horizontal="center" vertical="center" wrapText="1"/>
    </xf>
    <xf numFmtId="49" fontId="13" fillId="0" borderId="15" xfId="0" applyNumberFormat="1" applyFont="1" applyBorder="1" applyAlignment="1" applyProtection="1">
      <alignment horizontal="center" vertical="center"/>
    </xf>
    <xf numFmtId="0" fontId="0" fillId="0" borderId="16" xfId="0" applyBorder="1" applyAlignment="1">
      <alignment wrapText="1"/>
    </xf>
    <xf numFmtId="49" fontId="6" fillId="0" borderId="15" xfId="0" applyNumberFormat="1" applyFont="1" applyBorder="1" applyAlignment="1" applyProtection="1">
      <alignment horizontal="center" vertical="center"/>
    </xf>
    <xf numFmtId="49" fontId="13" fillId="0" borderId="15" xfId="0" applyNumberFormat="1" applyFont="1" applyBorder="1" applyAlignment="1" applyProtection="1">
      <alignment horizontal="center" vertical="center"/>
      <protection locked="0"/>
    </xf>
    <xf numFmtId="49" fontId="6" fillId="0" borderId="15" xfId="0" applyNumberFormat="1" applyFont="1" applyBorder="1" applyAlignment="1" applyProtection="1">
      <alignment horizontal="center" vertical="center"/>
      <protection locked="0"/>
    </xf>
    <xf numFmtId="49" fontId="6" fillId="2" borderId="15" xfId="0" applyNumberFormat="1" applyFont="1" applyFill="1" applyBorder="1" applyAlignment="1" applyProtection="1">
      <alignment horizontal="center" vertical="center"/>
    </xf>
    <xf numFmtId="0" fontId="4" fillId="0" borderId="0" xfId="0" applyFont="1" applyAlignment="1" applyProtection="1">
      <alignment horizontal="center" vertical="center" wrapText="1"/>
    </xf>
    <xf numFmtId="0" fontId="20" fillId="8" borderId="1" xfId="0" applyFont="1" applyFill="1" applyBorder="1" applyAlignment="1" applyProtection="1">
      <alignment horizontal="center" vertical="center"/>
    </xf>
    <xf numFmtId="0" fontId="15" fillId="0" borderId="0" xfId="0" applyFont="1" applyFill="1" applyBorder="1" applyAlignment="1" applyProtection="1">
      <alignment vertical="center" wrapText="1"/>
      <protection locked="0"/>
    </xf>
    <xf numFmtId="0" fontId="4" fillId="0" borderId="0" xfId="0" applyFont="1" applyAlignment="1" applyProtection="1">
      <alignment vertical="center" wrapText="1"/>
    </xf>
    <xf numFmtId="0" fontId="26" fillId="0" borderId="4" xfId="0" applyFont="1" applyFill="1" applyBorder="1" applyAlignment="1" applyProtection="1">
      <alignment horizontal="center" vertical="center"/>
    </xf>
    <xf numFmtId="49" fontId="25" fillId="0" borderId="0" xfId="0" applyNumberFormat="1" applyFont="1" applyFill="1" applyAlignment="1" applyProtection="1"/>
    <xf numFmtId="49" fontId="17" fillId="0" borderId="0" xfId="0" applyNumberFormat="1" applyFont="1" applyFill="1" applyAlignment="1" applyProtection="1">
      <alignment wrapText="1"/>
    </xf>
    <xf numFmtId="49" fontId="4" fillId="0" borderId="0" xfId="0" applyNumberFormat="1" applyFont="1" applyFill="1" applyAlignment="1" applyProtection="1">
      <alignment vertical="center" wrapText="1"/>
    </xf>
    <xf numFmtId="0" fontId="17" fillId="0" borderId="0" xfId="1" applyFont="1" applyFill="1" applyAlignment="1" applyProtection="1">
      <alignment vertical="center"/>
      <protection locked="0"/>
    </xf>
    <xf numFmtId="0" fontId="17" fillId="0" borderId="0" xfId="1" applyFont="1" applyFill="1" applyAlignment="1" applyProtection="1">
      <alignment vertical="center" wrapText="1"/>
      <protection locked="0"/>
    </xf>
    <xf numFmtId="0" fontId="15" fillId="0" borderId="0" xfId="0" applyFont="1" applyAlignment="1" applyProtection="1">
      <alignment vertical="center" wrapText="1"/>
      <protection locked="0"/>
    </xf>
    <xf numFmtId="49" fontId="11" fillId="0" borderId="0" xfId="0" applyNumberFormat="1" applyFont="1" applyAlignment="1" applyProtection="1">
      <alignment horizontal="left" vertical="center"/>
    </xf>
    <xf numFmtId="0" fontId="13" fillId="0" borderId="5" xfId="0" applyFont="1" applyBorder="1" applyAlignment="1" applyProtection="1">
      <alignment horizontal="center" vertical="center"/>
    </xf>
    <xf numFmtId="0" fontId="13" fillId="0" borderId="2"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5" xfId="0" applyFont="1" applyBorder="1" applyProtection="1"/>
    <xf numFmtId="0" fontId="13" fillId="0" borderId="2" xfId="0" applyFont="1" applyBorder="1" applyProtection="1"/>
    <xf numFmtId="0" fontId="13" fillId="0" borderId="6" xfId="0" applyFont="1" applyBorder="1" applyProtection="1"/>
    <xf numFmtId="0" fontId="6" fillId="2" borderId="1"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3" fillId="0" borderId="0" xfId="0" applyFont="1" applyAlignment="1" applyProtection="1">
      <alignment wrapText="1"/>
    </xf>
    <xf numFmtId="0" fontId="6" fillId="0" borderId="5" xfId="0" applyFont="1" applyBorder="1" applyAlignment="1" applyProtection="1">
      <alignment horizontal="left" vertical="top"/>
      <protection locked="0"/>
    </xf>
    <xf numFmtId="0" fontId="6" fillId="0" borderId="2" xfId="0" applyFont="1" applyBorder="1" applyAlignment="1" applyProtection="1">
      <alignment horizontal="left" vertical="top"/>
      <protection locked="0"/>
    </xf>
    <xf numFmtId="0" fontId="6" fillId="0" borderId="6" xfId="0" applyFont="1" applyBorder="1" applyAlignment="1" applyProtection="1">
      <alignment horizontal="left" vertical="top"/>
      <protection locked="0"/>
    </xf>
    <xf numFmtId="49" fontId="5" fillId="0" borderId="8" xfId="0" applyNumberFormat="1" applyFont="1" applyFill="1" applyBorder="1" applyAlignment="1" applyProtection="1">
      <alignment horizontal="center" vertical="center" wrapText="1"/>
      <protection locked="0"/>
    </xf>
    <xf numFmtId="49" fontId="18" fillId="2" borderId="3" xfId="0" applyNumberFormat="1" applyFont="1" applyFill="1" applyBorder="1" applyAlignment="1" applyProtection="1">
      <alignment horizontal="center" vertical="center" wrapText="1"/>
    </xf>
    <xf numFmtId="49" fontId="18" fillId="2" borderId="4" xfId="0" applyNumberFormat="1"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17" fillId="0" borderId="0" xfId="1" applyFont="1" applyFill="1" applyAlignment="1" applyProtection="1">
      <alignment horizontal="left" vertical="center"/>
      <protection locked="0"/>
    </xf>
    <xf numFmtId="0" fontId="28" fillId="0" borderId="0" xfId="1" applyFont="1" applyFill="1" applyAlignment="1" applyProtection="1">
      <alignment horizontal="left" vertical="center"/>
      <protection locked="0"/>
    </xf>
    <xf numFmtId="0" fontId="15" fillId="0" borderId="0" xfId="0" applyFont="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49" fontId="24" fillId="0" borderId="0" xfId="0" applyNumberFormat="1" applyFont="1" applyFill="1" applyAlignment="1" applyProtection="1">
      <alignment horizontal="right"/>
    </xf>
    <xf numFmtId="49" fontId="25" fillId="0" borderId="0" xfId="0" applyNumberFormat="1" applyFont="1" applyFill="1" applyAlignment="1" applyProtection="1">
      <alignment horizontal="right"/>
    </xf>
    <xf numFmtId="49" fontId="17" fillId="0" borderId="0" xfId="0" applyNumberFormat="1" applyFont="1" applyFill="1" applyAlignment="1" applyProtection="1">
      <alignment horizontal="right" wrapText="1"/>
    </xf>
    <xf numFmtId="49" fontId="11" fillId="3" borderId="0" xfId="0" applyNumberFormat="1" applyFont="1" applyFill="1" applyAlignment="1" applyProtection="1">
      <alignment horizontal="center" vertical="center" wrapText="1"/>
    </xf>
    <xf numFmtId="0" fontId="4" fillId="0" borderId="0" xfId="0" applyFont="1" applyAlignment="1" applyProtection="1">
      <alignment horizontal="center" vertical="center" wrapText="1"/>
    </xf>
    <xf numFmtId="49" fontId="17" fillId="0" borderId="0" xfId="0" applyNumberFormat="1" applyFont="1" applyAlignment="1" applyProtection="1">
      <alignment horizontal="left"/>
      <protection locked="0"/>
    </xf>
    <xf numFmtId="49" fontId="17" fillId="0" borderId="0" xfId="0" applyNumberFormat="1" applyFont="1" applyAlignment="1" applyProtection="1">
      <alignment horizontal="left" wrapText="1"/>
      <protection locked="0"/>
    </xf>
    <xf numFmtId="0" fontId="17" fillId="0" borderId="0" xfId="1" applyFont="1" applyFill="1" applyAlignment="1" applyProtection="1">
      <alignment horizontal="left" vertical="center" wrapText="1"/>
      <protection locked="0"/>
    </xf>
    <xf numFmtId="0" fontId="17" fillId="9" borderId="19" xfId="0" applyFont="1" applyFill="1" applyBorder="1" applyAlignment="1" applyProtection="1">
      <alignment horizontal="center" vertical="center" wrapText="1"/>
    </xf>
    <xf numFmtId="0" fontId="17" fillId="9" borderId="0" xfId="0" applyFont="1" applyFill="1" applyBorder="1" applyAlignment="1" applyProtection="1">
      <alignment horizontal="center" vertical="center" wrapText="1"/>
    </xf>
    <xf numFmtId="0" fontId="17" fillId="9" borderId="20" xfId="0" applyFont="1" applyFill="1" applyBorder="1" applyAlignment="1" applyProtection="1">
      <alignment horizontal="center" vertical="center" wrapText="1"/>
    </xf>
    <xf numFmtId="0" fontId="0" fillId="0" borderId="17" xfId="0" applyBorder="1" applyAlignment="1">
      <alignment horizontal="center" wrapText="1"/>
    </xf>
    <xf numFmtId="0" fontId="0" fillId="0" borderId="7"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0"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22" fillId="6" borderId="0" xfId="0" applyFont="1" applyFill="1" applyAlignment="1">
      <alignment horizontal="center" vertical="center"/>
    </xf>
    <xf numFmtId="0" fontId="1" fillId="0" borderId="0" xfId="0" applyFont="1" applyAlignment="1">
      <alignment horizontal="center" wrapText="1"/>
    </xf>
    <xf numFmtId="0" fontId="0" fillId="0" borderId="0" xfId="0" applyAlignment="1">
      <alignment horizontal="center" wrapText="1"/>
    </xf>
    <xf numFmtId="49" fontId="5" fillId="0" borderId="0" xfId="0" applyNumberFormat="1" applyFont="1" applyFill="1" applyBorder="1" applyAlignment="1" applyProtection="1">
      <alignment horizontal="center" vertical="center" wrapText="1"/>
      <protection locked="0"/>
    </xf>
    <xf numFmtId="49" fontId="18" fillId="2" borderId="9" xfId="0" applyNumberFormat="1" applyFont="1" applyFill="1" applyBorder="1" applyAlignment="1" applyProtection="1">
      <alignment horizontal="center" vertical="center" wrapText="1"/>
    </xf>
    <xf numFmtId="49" fontId="18" fillId="2" borderId="15" xfId="0" applyNumberFormat="1"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4" fillId="8" borderId="19" xfId="0" applyFont="1" applyFill="1" applyBorder="1" applyAlignment="1" applyProtection="1">
      <alignment horizontal="center" vertical="center" wrapText="1"/>
    </xf>
    <xf numFmtId="0" fontId="4" fillId="8" borderId="0" xfId="0" applyFont="1" applyFill="1" applyBorder="1" applyAlignment="1" applyProtection="1">
      <alignment horizontal="center" vertical="center" wrapText="1"/>
    </xf>
    <xf numFmtId="0" fontId="4" fillId="8" borderId="20" xfId="0" applyFont="1" applyFill="1" applyBorder="1" applyAlignment="1" applyProtection="1">
      <alignment horizontal="center" vertical="center" wrapText="1"/>
    </xf>
  </cellXfs>
  <cellStyles count="2">
    <cellStyle name="Normal" xfId="0" builtinId="0"/>
    <cellStyle name="Normal 3" xfId="1"/>
  </cellStyles>
  <dxfs count="43">
    <dxf>
      <fill>
        <patternFill>
          <bgColor theme="8" tint="0.39994506668294322"/>
        </patternFill>
      </fill>
    </dxf>
    <dxf>
      <fill>
        <patternFill>
          <bgColor theme="8" tint="0.39994506668294322"/>
        </pattern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patternFill>
          <bgColor rgb="FF0070C0"/>
        </pattern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68"/>
  <sheetViews>
    <sheetView tabSelected="1" view="pageBreakPreview" zoomScale="96" zoomScaleNormal="96" zoomScaleSheetLayoutView="96" workbookViewId="0">
      <selection activeCell="B5" sqref="B5:O5"/>
    </sheetView>
  </sheetViews>
  <sheetFormatPr defaultColWidth="9.140625" defaultRowHeight="12.75" x14ac:dyDescent="0.2"/>
  <cols>
    <col min="1" max="1" width="3.28515625" style="16" customWidth="1"/>
    <col min="2" max="2" width="4.5703125" style="5" customWidth="1"/>
    <col min="3" max="3" width="35.7109375" style="1" customWidth="1"/>
    <col min="4" max="11" width="11.5703125" style="1" customWidth="1"/>
    <col min="12" max="12" width="15.140625" style="1" customWidth="1"/>
    <col min="13" max="13" width="13" style="1" customWidth="1"/>
    <col min="14" max="14" width="10.7109375" style="1" customWidth="1"/>
    <col min="15" max="15" width="10.85546875" style="1" customWidth="1"/>
    <col min="16" max="16384" width="9.140625" style="1"/>
  </cols>
  <sheetData>
    <row r="1" spans="1:15" x14ac:dyDescent="0.2">
      <c r="A1" s="15"/>
      <c r="C1" s="6"/>
    </row>
    <row r="2" spans="1:15" x14ac:dyDescent="0.2">
      <c r="A2" s="80"/>
      <c r="B2" s="108" t="s">
        <v>113</v>
      </c>
      <c r="C2" s="109"/>
      <c r="D2" s="109"/>
      <c r="E2" s="109"/>
      <c r="F2" s="109"/>
      <c r="G2" s="109"/>
      <c r="H2" s="109"/>
      <c r="I2" s="109"/>
      <c r="J2" s="109"/>
      <c r="K2" s="109"/>
      <c r="L2" s="109"/>
      <c r="M2" s="109"/>
      <c r="N2" s="109"/>
      <c r="O2" s="109"/>
    </row>
    <row r="3" spans="1:15" ht="52.5" customHeight="1" x14ac:dyDescent="0.2">
      <c r="A3" s="81"/>
      <c r="B3" s="110" t="s">
        <v>114</v>
      </c>
      <c r="C3" s="110"/>
      <c r="D3" s="110"/>
      <c r="E3" s="110"/>
      <c r="F3" s="110"/>
      <c r="G3" s="110"/>
      <c r="H3" s="110"/>
      <c r="I3" s="110"/>
      <c r="J3" s="110"/>
      <c r="K3" s="110"/>
      <c r="L3" s="110"/>
      <c r="M3" s="110"/>
      <c r="N3" s="110"/>
      <c r="O3" s="110"/>
    </row>
    <row r="4" spans="1:15" ht="17.25" customHeight="1" x14ac:dyDescent="0.2">
      <c r="A4" s="24"/>
      <c r="B4" s="25"/>
      <c r="C4" s="86" t="s">
        <v>112</v>
      </c>
      <c r="D4" s="25"/>
      <c r="E4" s="25"/>
      <c r="F4" s="25"/>
      <c r="G4" s="25"/>
      <c r="H4" s="25"/>
      <c r="I4" s="25"/>
      <c r="J4" s="25"/>
      <c r="K4" s="25"/>
      <c r="L4" s="25"/>
      <c r="M4" s="25"/>
      <c r="N4" s="25"/>
      <c r="O4" s="22"/>
    </row>
    <row r="5" spans="1:15" ht="30" customHeight="1" x14ac:dyDescent="0.2">
      <c r="A5" s="82"/>
      <c r="B5" s="111" t="s">
        <v>92</v>
      </c>
      <c r="C5" s="111"/>
      <c r="D5" s="111"/>
      <c r="E5" s="111"/>
      <c r="F5" s="111"/>
      <c r="G5" s="111"/>
      <c r="H5" s="111"/>
      <c r="I5" s="111"/>
      <c r="J5" s="111"/>
      <c r="K5" s="111"/>
      <c r="L5" s="111"/>
      <c r="M5" s="111"/>
      <c r="N5" s="111"/>
      <c r="O5" s="111"/>
    </row>
    <row r="6" spans="1:15" ht="22.5" hidden="1" customHeight="1" x14ac:dyDescent="0.2">
      <c r="A6" s="24"/>
      <c r="B6" s="25"/>
      <c r="C6" s="26"/>
      <c r="D6" s="25"/>
      <c r="E6" s="25"/>
      <c r="F6" s="25"/>
      <c r="G6" s="25"/>
      <c r="H6" s="25"/>
      <c r="I6" s="25"/>
      <c r="J6" s="25"/>
      <c r="K6" s="25"/>
      <c r="L6" s="25"/>
      <c r="M6" s="25"/>
      <c r="N6" s="25"/>
      <c r="O6" s="22"/>
    </row>
    <row r="7" spans="1:15" hidden="1" x14ac:dyDescent="0.2">
      <c r="A7" s="24"/>
      <c r="B7" s="27" t="s">
        <v>17</v>
      </c>
      <c r="C7" s="28"/>
      <c r="D7" s="29"/>
      <c r="E7" s="29"/>
      <c r="F7" s="29"/>
      <c r="G7" s="29"/>
      <c r="H7" s="29"/>
      <c r="I7" s="29"/>
      <c r="J7" s="29"/>
      <c r="K7" s="29"/>
      <c r="L7" s="29"/>
      <c r="M7" s="29"/>
      <c r="N7" s="29"/>
      <c r="O7" s="22"/>
    </row>
    <row r="8" spans="1:15" hidden="1" x14ac:dyDescent="0.2">
      <c r="A8" s="24"/>
      <c r="B8" s="27"/>
      <c r="C8" s="28"/>
      <c r="D8" s="29"/>
      <c r="E8" s="29"/>
      <c r="F8" s="29"/>
      <c r="G8" s="29"/>
      <c r="H8" s="29"/>
      <c r="I8" s="29"/>
      <c r="J8" s="29"/>
      <c r="K8" s="29"/>
      <c r="L8" s="29"/>
      <c r="M8" s="29"/>
      <c r="N8" s="29"/>
      <c r="O8" s="22"/>
    </row>
    <row r="9" spans="1:15" hidden="1" x14ac:dyDescent="0.2">
      <c r="A9" s="24"/>
      <c r="B9" s="28"/>
      <c r="C9" s="28"/>
      <c r="D9" s="29"/>
      <c r="E9" s="29"/>
      <c r="F9" s="29"/>
      <c r="G9" s="29"/>
      <c r="H9" s="29"/>
      <c r="I9" s="29"/>
      <c r="J9" s="29"/>
      <c r="K9" s="29"/>
      <c r="L9" s="29"/>
      <c r="M9" s="29"/>
      <c r="N9" s="29"/>
      <c r="O9" s="22"/>
    </row>
    <row r="10" spans="1:15" hidden="1" x14ac:dyDescent="0.2">
      <c r="A10" s="24"/>
      <c r="B10" s="28"/>
      <c r="C10" s="28"/>
      <c r="D10" s="25"/>
      <c r="E10" s="25"/>
      <c r="F10" s="25"/>
      <c r="G10" s="25"/>
      <c r="H10" s="25"/>
      <c r="I10" s="25"/>
      <c r="J10" s="25"/>
      <c r="K10" s="25"/>
      <c r="L10" s="25"/>
      <c r="M10" s="25"/>
      <c r="N10" s="25"/>
      <c r="O10" s="22"/>
    </row>
    <row r="11" spans="1:15" hidden="1" x14ac:dyDescent="0.2">
      <c r="A11" s="24"/>
      <c r="B11" s="28" t="s">
        <v>18</v>
      </c>
      <c r="C11" s="28"/>
      <c r="D11" s="25"/>
      <c r="E11" s="25"/>
      <c r="F11" s="25"/>
      <c r="G11" s="25"/>
      <c r="H11" s="25"/>
      <c r="I11" s="25"/>
      <c r="J11" s="25"/>
      <c r="K11" s="25"/>
      <c r="L11" s="25"/>
      <c r="M11" s="25"/>
      <c r="N11" s="25"/>
      <c r="O11" s="22"/>
    </row>
    <row r="12" spans="1:15" ht="21" customHeight="1" x14ac:dyDescent="0.2">
      <c r="A12" s="24"/>
      <c r="B12" s="26"/>
      <c r="C12" s="26"/>
      <c r="D12" s="25"/>
      <c r="E12" s="25"/>
      <c r="F12" s="25"/>
      <c r="G12" s="25"/>
      <c r="H12" s="25"/>
      <c r="I12" s="25"/>
      <c r="J12" s="25"/>
      <c r="K12" s="25"/>
      <c r="L12" s="25"/>
      <c r="M12" s="25"/>
      <c r="N12" s="25"/>
      <c r="O12" s="22"/>
    </row>
    <row r="13" spans="1:15" ht="50.25" customHeight="1" x14ac:dyDescent="0.2">
      <c r="A13" s="78"/>
      <c r="B13" s="112" t="s">
        <v>107</v>
      </c>
      <c r="C13" s="112"/>
      <c r="D13" s="112"/>
      <c r="E13" s="112"/>
      <c r="F13" s="112"/>
      <c r="G13" s="112"/>
      <c r="H13" s="112"/>
      <c r="I13" s="112"/>
      <c r="J13" s="112"/>
      <c r="K13" s="112"/>
      <c r="L13" s="112"/>
      <c r="M13" s="112"/>
      <c r="N13" s="112"/>
      <c r="O13" s="112"/>
    </row>
    <row r="14" spans="1:15" ht="15" customHeight="1" x14ac:dyDescent="0.2">
      <c r="A14" s="52"/>
      <c r="B14" s="52"/>
      <c r="C14" s="61" t="s">
        <v>80</v>
      </c>
      <c r="D14" s="96"/>
      <c r="E14" s="97"/>
      <c r="F14" s="97"/>
      <c r="G14" s="98"/>
      <c r="H14" s="52"/>
      <c r="I14" s="52"/>
      <c r="J14" s="75"/>
      <c r="K14" s="75"/>
      <c r="L14" s="52"/>
      <c r="M14" s="52"/>
      <c r="N14" s="52"/>
      <c r="O14" s="22"/>
    </row>
    <row r="15" spans="1:15" ht="15" customHeight="1" x14ac:dyDescent="0.2">
      <c r="A15" s="52"/>
      <c r="B15" s="52"/>
      <c r="C15" s="61" t="s">
        <v>91</v>
      </c>
      <c r="D15" s="96"/>
      <c r="E15" s="97"/>
      <c r="F15" s="97"/>
      <c r="G15" s="98"/>
      <c r="H15" s="52"/>
      <c r="I15" s="52"/>
      <c r="J15" s="75"/>
      <c r="K15" s="75"/>
      <c r="L15" s="52"/>
      <c r="M15" s="52"/>
      <c r="N15" s="52"/>
      <c r="O15" s="22"/>
    </row>
    <row r="16" spans="1:15" ht="12.75" customHeight="1" x14ac:dyDescent="0.2">
      <c r="A16" s="23"/>
      <c r="B16" s="21"/>
      <c r="C16" s="95"/>
      <c r="D16" s="95"/>
      <c r="E16" s="95"/>
      <c r="F16" s="79">
        <v>2.5</v>
      </c>
    </row>
    <row r="17" spans="1:17" x14ac:dyDescent="0.2">
      <c r="A17" s="23"/>
      <c r="B17" s="21"/>
      <c r="C17" s="22"/>
      <c r="D17" s="22"/>
      <c r="E17" s="22"/>
      <c r="F17" s="22"/>
      <c r="G17" s="22"/>
      <c r="H17" s="22"/>
      <c r="I17" s="22"/>
      <c r="J17" s="22"/>
      <c r="K17" s="22"/>
      <c r="L17" s="22"/>
      <c r="M17" s="22"/>
      <c r="N17" s="22"/>
      <c r="O17" s="22"/>
    </row>
    <row r="18" spans="1:17" ht="36.75" customHeight="1" x14ac:dyDescent="0.2">
      <c r="A18" s="99"/>
      <c r="B18" s="100" t="s">
        <v>0</v>
      </c>
      <c r="C18" s="102" t="s">
        <v>1</v>
      </c>
      <c r="D18" s="93" t="s">
        <v>81</v>
      </c>
      <c r="E18" s="93"/>
      <c r="F18" s="93" t="s">
        <v>82</v>
      </c>
      <c r="G18" s="93"/>
      <c r="H18" s="93" t="s">
        <v>83</v>
      </c>
      <c r="I18" s="93"/>
      <c r="J18" s="93" t="s">
        <v>84</v>
      </c>
      <c r="K18" s="93"/>
      <c r="L18" s="94" t="s">
        <v>2</v>
      </c>
      <c r="M18" s="94"/>
      <c r="N18" s="94"/>
      <c r="O18" s="94"/>
      <c r="Q18" s="2"/>
    </row>
    <row r="19" spans="1:17" ht="48" x14ac:dyDescent="0.2">
      <c r="A19" s="99"/>
      <c r="B19" s="101"/>
      <c r="C19" s="103"/>
      <c r="D19" s="30" t="s">
        <v>48</v>
      </c>
      <c r="E19" s="30" t="s">
        <v>49</v>
      </c>
      <c r="F19" s="30" t="s">
        <v>50</v>
      </c>
      <c r="G19" s="30" t="s">
        <v>51</v>
      </c>
      <c r="H19" s="30" t="s">
        <v>52</v>
      </c>
      <c r="I19" s="30" t="s">
        <v>53</v>
      </c>
      <c r="J19" s="30" t="s">
        <v>85</v>
      </c>
      <c r="K19" s="30" t="s">
        <v>86</v>
      </c>
      <c r="L19" s="31" t="s">
        <v>88</v>
      </c>
      <c r="M19" s="31" t="s">
        <v>89</v>
      </c>
      <c r="N19" s="31" t="s">
        <v>90</v>
      </c>
      <c r="O19" s="59" t="s">
        <v>87</v>
      </c>
      <c r="Q19" s="2"/>
    </row>
    <row r="20" spans="1:17" s="3" customFormat="1" ht="59.25" customHeight="1" x14ac:dyDescent="0.2">
      <c r="A20" s="19"/>
      <c r="B20" s="32"/>
      <c r="C20" s="33" t="s">
        <v>42</v>
      </c>
      <c r="D20" s="34">
        <f>SUM(D21,D32,D43,D54)</f>
        <v>0</v>
      </c>
      <c r="E20" s="34">
        <f t="shared" ref="E20:K20" si="0">SUM(E21,E32,E43,E54)</f>
        <v>0</v>
      </c>
      <c r="F20" s="34">
        <f t="shared" si="0"/>
        <v>0</v>
      </c>
      <c r="G20" s="34">
        <f t="shared" si="0"/>
        <v>0</v>
      </c>
      <c r="H20" s="34">
        <f t="shared" si="0"/>
        <v>0</v>
      </c>
      <c r="I20" s="34">
        <f t="shared" si="0"/>
        <v>0</v>
      </c>
      <c r="J20" s="34">
        <f t="shared" si="0"/>
        <v>0</v>
      </c>
      <c r="K20" s="34">
        <f t="shared" si="0"/>
        <v>0</v>
      </c>
      <c r="L20" s="35">
        <f>D20+F20+H20+J20</f>
        <v>0</v>
      </c>
      <c r="M20" s="35">
        <f>E20+G20+I20+K20</f>
        <v>0</v>
      </c>
      <c r="N20" s="35">
        <f>L20+M20</f>
        <v>0</v>
      </c>
      <c r="O20" s="34">
        <f>N20/$F$16</f>
        <v>0</v>
      </c>
    </row>
    <row r="21" spans="1:17" ht="15" x14ac:dyDescent="0.2">
      <c r="A21" s="20"/>
      <c r="B21" s="36" t="s">
        <v>4</v>
      </c>
      <c r="C21" s="37" t="s">
        <v>5</v>
      </c>
      <c r="D21" s="34">
        <f t="shared" ref="D21:K21" si="1">SUM(D22:D31)</f>
        <v>0</v>
      </c>
      <c r="E21" s="34">
        <f t="shared" si="1"/>
        <v>0</v>
      </c>
      <c r="F21" s="34">
        <f t="shared" si="1"/>
        <v>0</v>
      </c>
      <c r="G21" s="34">
        <f t="shared" si="1"/>
        <v>0</v>
      </c>
      <c r="H21" s="34">
        <f t="shared" si="1"/>
        <v>0</v>
      </c>
      <c r="I21" s="34">
        <f t="shared" si="1"/>
        <v>0</v>
      </c>
      <c r="J21" s="34">
        <f t="shared" si="1"/>
        <v>0</v>
      </c>
      <c r="K21" s="34">
        <f t="shared" si="1"/>
        <v>0</v>
      </c>
      <c r="L21" s="35">
        <f t="shared" ref="L21:L97" si="2">D21+F21+H21+J21</f>
        <v>0</v>
      </c>
      <c r="M21" s="35">
        <f t="shared" ref="M21:M97" si="3">E21+G21+I21+K21</f>
        <v>0</v>
      </c>
      <c r="N21" s="35">
        <f>L21+M21</f>
        <v>0</v>
      </c>
      <c r="O21" s="34">
        <f t="shared" ref="O21:O102" si="4">N21/$F$16</f>
        <v>0</v>
      </c>
    </row>
    <row r="22" spans="1:17" ht="15" x14ac:dyDescent="0.2">
      <c r="A22" s="20"/>
      <c r="B22" s="36"/>
      <c r="C22" s="38"/>
      <c r="D22" s="39"/>
      <c r="E22" s="39"/>
      <c r="F22" s="39"/>
      <c r="G22" s="39"/>
      <c r="H22" s="39"/>
      <c r="I22" s="39"/>
      <c r="J22" s="39"/>
      <c r="K22" s="39"/>
      <c r="L22" s="35">
        <f t="shared" si="2"/>
        <v>0</v>
      </c>
      <c r="M22" s="35">
        <f t="shared" si="3"/>
        <v>0</v>
      </c>
      <c r="N22" s="35">
        <f t="shared" ref="N22:N145" si="5">L22+M22</f>
        <v>0</v>
      </c>
      <c r="O22" s="34">
        <f t="shared" si="4"/>
        <v>0</v>
      </c>
    </row>
    <row r="23" spans="1:17" ht="15" x14ac:dyDescent="0.2">
      <c r="A23" s="20"/>
      <c r="B23" s="36"/>
      <c r="C23" s="38"/>
      <c r="D23" s="39"/>
      <c r="E23" s="39"/>
      <c r="F23" s="39"/>
      <c r="G23" s="39"/>
      <c r="H23" s="39"/>
      <c r="I23" s="39"/>
      <c r="J23" s="39"/>
      <c r="K23" s="39"/>
      <c r="L23" s="35">
        <f t="shared" si="2"/>
        <v>0</v>
      </c>
      <c r="M23" s="35">
        <f t="shared" si="3"/>
        <v>0</v>
      </c>
      <c r="N23" s="35">
        <f t="shared" si="5"/>
        <v>0</v>
      </c>
      <c r="O23" s="34">
        <f t="shared" si="4"/>
        <v>0</v>
      </c>
    </row>
    <row r="24" spans="1:17" ht="15" x14ac:dyDescent="0.2">
      <c r="A24" s="20"/>
      <c r="B24" s="36"/>
      <c r="C24" s="38"/>
      <c r="D24" s="39"/>
      <c r="E24" s="39"/>
      <c r="F24" s="39"/>
      <c r="G24" s="39"/>
      <c r="H24" s="39"/>
      <c r="I24" s="39"/>
      <c r="J24" s="39"/>
      <c r="K24" s="39"/>
      <c r="L24" s="35">
        <f t="shared" si="2"/>
        <v>0</v>
      </c>
      <c r="M24" s="35">
        <f t="shared" si="3"/>
        <v>0</v>
      </c>
      <c r="N24" s="35">
        <f t="shared" si="5"/>
        <v>0</v>
      </c>
      <c r="O24" s="34">
        <f t="shared" si="4"/>
        <v>0</v>
      </c>
    </row>
    <row r="25" spans="1:17" ht="15" x14ac:dyDescent="0.2">
      <c r="A25" s="20"/>
      <c r="B25" s="36"/>
      <c r="C25" s="38"/>
      <c r="D25" s="39"/>
      <c r="E25" s="39"/>
      <c r="F25" s="39"/>
      <c r="G25" s="39"/>
      <c r="H25" s="39"/>
      <c r="I25" s="39"/>
      <c r="J25" s="39"/>
      <c r="K25" s="39"/>
      <c r="L25" s="35">
        <f t="shared" si="2"/>
        <v>0</v>
      </c>
      <c r="M25" s="35">
        <f t="shared" si="3"/>
        <v>0</v>
      </c>
      <c r="N25" s="35">
        <f t="shared" si="5"/>
        <v>0</v>
      </c>
      <c r="O25" s="34">
        <f t="shared" si="4"/>
        <v>0</v>
      </c>
    </row>
    <row r="26" spans="1:17" ht="15" x14ac:dyDescent="0.2">
      <c r="A26" s="20"/>
      <c r="B26" s="36"/>
      <c r="C26" s="38"/>
      <c r="D26" s="39"/>
      <c r="E26" s="39"/>
      <c r="F26" s="39"/>
      <c r="G26" s="39"/>
      <c r="H26" s="39"/>
      <c r="I26" s="39"/>
      <c r="J26" s="39"/>
      <c r="K26" s="39"/>
      <c r="L26" s="35">
        <f t="shared" si="2"/>
        <v>0</v>
      </c>
      <c r="M26" s="35">
        <f t="shared" si="3"/>
        <v>0</v>
      </c>
      <c r="N26" s="35">
        <f t="shared" si="5"/>
        <v>0</v>
      </c>
      <c r="O26" s="34">
        <f t="shared" si="4"/>
        <v>0</v>
      </c>
    </row>
    <row r="27" spans="1:17" ht="15" x14ac:dyDescent="0.2">
      <c r="A27" s="20"/>
      <c r="B27" s="36"/>
      <c r="C27" s="38"/>
      <c r="D27" s="39"/>
      <c r="E27" s="39"/>
      <c r="F27" s="39"/>
      <c r="G27" s="39"/>
      <c r="H27" s="39"/>
      <c r="I27" s="39"/>
      <c r="J27" s="39"/>
      <c r="K27" s="39"/>
      <c r="L27" s="35">
        <f t="shared" si="2"/>
        <v>0</v>
      </c>
      <c r="M27" s="35">
        <f t="shared" si="3"/>
        <v>0</v>
      </c>
      <c r="N27" s="35">
        <f t="shared" si="5"/>
        <v>0</v>
      </c>
      <c r="O27" s="34">
        <f t="shared" si="4"/>
        <v>0</v>
      </c>
    </row>
    <row r="28" spans="1:17" ht="15" x14ac:dyDescent="0.2">
      <c r="A28" s="20"/>
      <c r="B28" s="36"/>
      <c r="C28" s="38"/>
      <c r="D28" s="39"/>
      <c r="E28" s="39"/>
      <c r="F28" s="39"/>
      <c r="G28" s="39"/>
      <c r="H28" s="39"/>
      <c r="I28" s="39"/>
      <c r="J28" s="39"/>
      <c r="K28" s="39"/>
      <c r="L28" s="35">
        <f t="shared" si="2"/>
        <v>0</v>
      </c>
      <c r="M28" s="35">
        <f t="shared" si="3"/>
        <v>0</v>
      </c>
      <c r="N28" s="35">
        <f t="shared" si="5"/>
        <v>0</v>
      </c>
      <c r="O28" s="34">
        <f t="shared" si="4"/>
        <v>0</v>
      </c>
    </row>
    <row r="29" spans="1:17" ht="15" x14ac:dyDescent="0.2">
      <c r="A29" s="20"/>
      <c r="B29" s="36"/>
      <c r="C29" s="38"/>
      <c r="D29" s="39"/>
      <c r="E29" s="39"/>
      <c r="F29" s="39"/>
      <c r="G29" s="39"/>
      <c r="H29" s="39"/>
      <c r="I29" s="39"/>
      <c r="J29" s="39"/>
      <c r="K29" s="39"/>
      <c r="L29" s="35">
        <f t="shared" si="2"/>
        <v>0</v>
      </c>
      <c r="M29" s="35">
        <f t="shared" si="3"/>
        <v>0</v>
      </c>
      <c r="N29" s="35">
        <f t="shared" si="5"/>
        <v>0</v>
      </c>
      <c r="O29" s="34">
        <f t="shared" si="4"/>
        <v>0</v>
      </c>
    </row>
    <row r="30" spans="1:17" ht="15" x14ac:dyDescent="0.2">
      <c r="A30" s="20"/>
      <c r="B30" s="36"/>
      <c r="C30" s="38"/>
      <c r="D30" s="39"/>
      <c r="E30" s="39"/>
      <c r="F30" s="39"/>
      <c r="G30" s="39"/>
      <c r="H30" s="39"/>
      <c r="I30" s="39"/>
      <c r="J30" s="39"/>
      <c r="K30" s="39"/>
      <c r="L30" s="35">
        <f t="shared" si="2"/>
        <v>0</v>
      </c>
      <c r="M30" s="35">
        <f t="shared" si="3"/>
        <v>0</v>
      </c>
      <c r="N30" s="35">
        <f t="shared" si="5"/>
        <v>0</v>
      </c>
      <c r="O30" s="34">
        <f t="shared" si="4"/>
        <v>0</v>
      </c>
    </row>
    <row r="31" spans="1:17" ht="15" x14ac:dyDescent="0.2">
      <c r="A31" s="20"/>
      <c r="B31" s="36"/>
      <c r="C31" s="38"/>
      <c r="D31" s="39"/>
      <c r="E31" s="39"/>
      <c r="F31" s="39"/>
      <c r="G31" s="39"/>
      <c r="H31" s="39"/>
      <c r="I31" s="39"/>
      <c r="J31" s="39"/>
      <c r="K31" s="39"/>
      <c r="L31" s="35">
        <f t="shared" si="2"/>
        <v>0</v>
      </c>
      <c r="M31" s="35">
        <f t="shared" si="3"/>
        <v>0</v>
      </c>
      <c r="N31" s="35">
        <f t="shared" si="5"/>
        <v>0</v>
      </c>
      <c r="O31" s="34">
        <f t="shared" si="4"/>
        <v>0</v>
      </c>
    </row>
    <row r="32" spans="1:17" ht="15" x14ac:dyDescent="0.2">
      <c r="A32" s="20"/>
      <c r="B32" s="36" t="s">
        <v>6</v>
      </c>
      <c r="C32" s="40" t="s">
        <v>19</v>
      </c>
      <c r="D32" s="34">
        <f t="shared" ref="D32:K32" si="6">SUM(D33:D42)</f>
        <v>0</v>
      </c>
      <c r="E32" s="34">
        <f t="shared" si="6"/>
        <v>0</v>
      </c>
      <c r="F32" s="34">
        <f t="shared" si="6"/>
        <v>0</v>
      </c>
      <c r="G32" s="34">
        <f t="shared" si="6"/>
        <v>0</v>
      </c>
      <c r="H32" s="34">
        <f t="shared" si="6"/>
        <v>0</v>
      </c>
      <c r="I32" s="34">
        <f t="shared" si="6"/>
        <v>0</v>
      </c>
      <c r="J32" s="34">
        <f t="shared" si="6"/>
        <v>0</v>
      </c>
      <c r="K32" s="34">
        <f t="shared" si="6"/>
        <v>0</v>
      </c>
      <c r="L32" s="35">
        <f t="shared" si="2"/>
        <v>0</v>
      </c>
      <c r="M32" s="35">
        <f t="shared" si="3"/>
        <v>0</v>
      </c>
      <c r="N32" s="35">
        <f t="shared" si="5"/>
        <v>0</v>
      </c>
      <c r="O32" s="34">
        <f t="shared" si="4"/>
        <v>0</v>
      </c>
    </row>
    <row r="33" spans="1:15" ht="15" x14ac:dyDescent="0.2">
      <c r="A33" s="20"/>
      <c r="B33" s="36"/>
      <c r="C33" s="38"/>
      <c r="D33" s="39"/>
      <c r="E33" s="39"/>
      <c r="F33" s="39"/>
      <c r="G33" s="39"/>
      <c r="H33" s="39"/>
      <c r="I33" s="39"/>
      <c r="J33" s="39"/>
      <c r="K33" s="39"/>
      <c r="L33" s="35">
        <f t="shared" si="2"/>
        <v>0</v>
      </c>
      <c r="M33" s="35">
        <f t="shared" si="3"/>
        <v>0</v>
      </c>
      <c r="N33" s="35">
        <f t="shared" si="5"/>
        <v>0</v>
      </c>
      <c r="O33" s="34">
        <f t="shared" si="4"/>
        <v>0</v>
      </c>
    </row>
    <row r="34" spans="1:15" ht="15" x14ac:dyDescent="0.2">
      <c r="A34" s="20"/>
      <c r="B34" s="36"/>
      <c r="C34" s="38"/>
      <c r="D34" s="39"/>
      <c r="E34" s="39"/>
      <c r="F34" s="39"/>
      <c r="G34" s="39"/>
      <c r="H34" s="39"/>
      <c r="I34" s="39"/>
      <c r="J34" s="39"/>
      <c r="K34" s="39"/>
      <c r="L34" s="35">
        <f t="shared" si="2"/>
        <v>0</v>
      </c>
      <c r="M34" s="35">
        <f t="shared" si="3"/>
        <v>0</v>
      </c>
      <c r="N34" s="35">
        <f t="shared" si="5"/>
        <v>0</v>
      </c>
      <c r="O34" s="34">
        <f t="shared" si="4"/>
        <v>0</v>
      </c>
    </row>
    <row r="35" spans="1:15" ht="15" x14ac:dyDescent="0.2">
      <c r="A35" s="20"/>
      <c r="B35" s="36"/>
      <c r="C35" s="38"/>
      <c r="D35" s="39"/>
      <c r="E35" s="39"/>
      <c r="F35" s="39"/>
      <c r="G35" s="39"/>
      <c r="H35" s="39"/>
      <c r="I35" s="39"/>
      <c r="J35" s="39"/>
      <c r="K35" s="39"/>
      <c r="L35" s="35">
        <f t="shared" si="2"/>
        <v>0</v>
      </c>
      <c r="M35" s="35">
        <f t="shared" si="3"/>
        <v>0</v>
      </c>
      <c r="N35" s="35">
        <f t="shared" si="5"/>
        <v>0</v>
      </c>
      <c r="O35" s="34">
        <f t="shared" si="4"/>
        <v>0</v>
      </c>
    </row>
    <row r="36" spans="1:15" ht="15" x14ac:dyDescent="0.2">
      <c r="A36" s="20"/>
      <c r="B36" s="36"/>
      <c r="C36" s="38"/>
      <c r="D36" s="39"/>
      <c r="E36" s="39"/>
      <c r="F36" s="39"/>
      <c r="G36" s="39"/>
      <c r="H36" s="39"/>
      <c r="I36" s="39"/>
      <c r="J36" s="39"/>
      <c r="K36" s="39"/>
      <c r="L36" s="35">
        <f t="shared" si="2"/>
        <v>0</v>
      </c>
      <c r="M36" s="35">
        <f t="shared" si="3"/>
        <v>0</v>
      </c>
      <c r="N36" s="35">
        <f t="shared" si="5"/>
        <v>0</v>
      </c>
      <c r="O36" s="34">
        <f t="shared" si="4"/>
        <v>0</v>
      </c>
    </row>
    <row r="37" spans="1:15" ht="15" x14ac:dyDescent="0.2">
      <c r="A37" s="20"/>
      <c r="B37" s="36"/>
      <c r="C37" s="38"/>
      <c r="D37" s="39"/>
      <c r="E37" s="39"/>
      <c r="F37" s="39"/>
      <c r="G37" s="39"/>
      <c r="H37" s="39"/>
      <c r="I37" s="39"/>
      <c r="J37" s="39"/>
      <c r="K37" s="39"/>
      <c r="L37" s="35">
        <f t="shared" si="2"/>
        <v>0</v>
      </c>
      <c r="M37" s="35">
        <f t="shared" si="3"/>
        <v>0</v>
      </c>
      <c r="N37" s="35">
        <f t="shared" si="5"/>
        <v>0</v>
      </c>
      <c r="O37" s="34">
        <f t="shared" si="4"/>
        <v>0</v>
      </c>
    </row>
    <row r="38" spans="1:15" ht="15" x14ac:dyDescent="0.2">
      <c r="A38" s="20"/>
      <c r="B38" s="36"/>
      <c r="C38" s="38"/>
      <c r="D38" s="39"/>
      <c r="E38" s="39"/>
      <c r="F38" s="39"/>
      <c r="G38" s="39"/>
      <c r="H38" s="39"/>
      <c r="I38" s="39"/>
      <c r="J38" s="39"/>
      <c r="K38" s="39"/>
      <c r="L38" s="35">
        <f t="shared" si="2"/>
        <v>0</v>
      </c>
      <c r="M38" s="35">
        <f t="shared" si="3"/>
        <v>0</v>
      </c>
      <c r="N38" s="35">
        <f t="shared" si="5"/>
        <v>0</v>
      </c>
      <c r="O38" s="34">
        <f t="shared" si="4"/>
        <v>0</v>
      </c>
    </row>
    <row r="39" spans="1:15" ht="15" x14ac:dyDescent="0.2">
      <c r="A39" s="20"/>
      <c r="B39" s="36"/>
      <c r="C39" s="38"/>
      <c r="D39" s="39"/>
      <c r="E39" s="39"/>
      <c r="F39" s="39"/>
      <c r="G39" s="39"/>
      <c r="H39" s="39"/>
      <c r="I39" s="39"/>
      <c r="J39" s="39"/>
      <c r="K39" s="39"/>
      <c r="L39" s="35">
        <f t="shared" si="2"/>
        <v>0</v>
      </c>
      <c r="M39" s="35">
        <f t="shared" si="3"/>
        <v>0</v>
      </c>
      <c r="N39" s="35">
        <f t="shared" si="5"/>
        <v>0</v>
      </c>
      <c r="O39" s="34">
        <f t="shared" si="4"/>
        <v>0</v>
      </c>
    </row>
    <row r="40" spans="1:15" ht="15" x14ac:dyDescent="0.2">
      <c r="A40" s="20"/>
      <c r="B40" s="36"/>
      <c r="C40" s="38"/>
      <c r="D40" s="39"/>
      <c r="E40" s="39"/>
      <c r="F40" s="39"/>
      <c r="G40" s="39"/>
      <c r="H40" s="39"/>
      <c r="I40" s="39"/>
      <c r="J40" s="39"/>
      <c r="K40" s="39"/>
      <c r="L40" s="35">
        <f t="shared" si="2"/>
        <v>0</v>
      </c>
      <c r="M40" s="35">
        <f t="shared" si="3"/>
        <v>0</v>
      </c>
      <c r="N40" s="35">
        <f t="shared" si="5"/>
        <v>0</v>
      </c>
      <c r="O40" s="34">
        <f t="shared" si="4"/>
        <v>0</v>
      </c>
    </row>
    <row r="41" spans="1:15" ht="15" x14ac:dyDescent="0.2">
      <c r="A41" s="20"/>
      <c r="B41" s="36"/>
      <c r="C41" s="38"/>
      <c r="D41" s="39"/>
      <c r="E41" s="39"/>
      <c r="F41" s="39"/>
      <c r="G41" s="39"/>
      <c r="H41" s="39"/>
      <c r="I41" s="39"/>
      <c r="J41" s="39"/>
      <c r="K41" s="39"/>
      <c r="L41" s="35">
        <f t="shared" si="2"/>
        <v>0</v>
      </c>
      <c r="M41" s="35">
        <f t="shared" si="3"/>
        <v>0</v>
      </c>
      <c r="N41" s="35">
        <f t="shared" si="5"/>
        <v>0</v>
      </c>
      <c r="O41" s="34">
        <f t="shared" si="4"/>
        <v>0</v>
      </c>
    </row>
    <row r="42" spans="1:15" ht="15" x14ac:dyDescent="0.2">
      <c r="A42" s="20"/>
      <c r="B42" s="36"/>
      <c r="C42" s="38"/>
      <c r="D42" s="39"/>
      <c r="E42" s="39"/>
      <c r="F42" s="39"/>
      <c r="G42" s="39"/>
      <c r="H42" s="39"/>
      <c r="I42" s="39"/>
      <c r="J42" s="39"/>
      <c r="K42" s="39"/>
      <c r="L42" s="35">
        <f t="shared" si="2"/>
        <v>0</v>
      </c>
      <c r="M42" s="35">
        <f t="shared" si="3"/>
        <v>0</v>
      </c>
      <c r="N42" s="35">
        <f t="shared" si="5"/>
        <v>0</v>
      </c>
      <c r="O42" s="34">
        <f t="shared" si="4"/>
        <v>0</v>
      </c>
    </row>
    <row r="43" spans="1:15" ht="15" x14ac:dyDescent="0.2">
      <c r="A43" s="20"/>
      <c r="B43" s="36" t="s">
        <v>21</v>
      </c>
      <c r="C43" s="40" t="s">
        <v>20</v>
      </c>
      <c r="D43" s="34">
        <f t="shared" ref="D43:K43" si="7">SUM(D44:D53)</f>
        <v>0</v>
      </c>
      <c r="E43" s="34">
        <f t="shared" si="7"/>
        <v>0</v>
      </c>
      <c r="F43" s="34">
        <f t="shared" si="7"/>
        <v>0</v>
      </c>
      <c r="G43" s="34">
        <f t="shared" si="7"/>
        <v>0</v>
      </c>
      <c r="H43" s="34">
        <f t="shared" si="7"/>
        <v>0</v>
      </c>
      <c r="I43" s="34">
        <f t="shared" si="7"/>
        <v>0</v>
      </c>
      <c r="J43" s="34">
        <f t="shared" si="7"/>
        <v>0</v>
      </c>
      <c r="K43" s="34">
        <f t="shared" si="7"/>
        <v>0</v>
      </c>
      <c r="L43" s="35">
        <f t="shared" si="2"/>
        <v>0</v>
      </c>
      <c r="M43" s="35">
        <f t="shared" si="3"/>
        <v>0</v>
      </c>
      <c r="N43" s="35">
        <f t="shared" si="5"/>
        <v>0</v>
      </c>
      <c r="O43" s="34">
        <f t="shared" si="4"/>
        <v>0</v>
      </c>
    </row>
    <row r="44" spans="1:15" ht="15" x14ac:dyDescent="0.2">
      <c r="A44" s="20"/>
      <c r="B44" s="36"/>
      <c r="C44" s="38"/>
      <c r="D44" s="39"/>
      <c r="E44" s="39"/>
      <c r="F44" s="39"/>
      <c r="G44" s="39"/>
      <c r="H44" s="39"/>
      <c r="I44" s="39"/>
      <c r="J44" s="39"/>
      <c r="K44" s="39"/>
      <c r="L44" s="35">
        <f t="shared" si="2"/>
        <v>0</v>
      </c>
      <c r="M44" s="35">
        <f t="shared" si="3"/>
        <v>0</v>
      </c>
      <c r="N44" s="35">
        <f t="shared" si="5"/>
        <v>0</v>
      </c>
      <c r="O44" s="34">
        <f t="shared" si="4"/>
        <v>0</v>
      </c>
    </row>
    <row r="45" spans="1:15" ht="15" x14ac:dyDescent="0.2">
      <c r="A45" s="20"/>
      <c r="B45" s="36"/>
      <c r="C45" s="41"/>
      <c r="D45" s="39"/>
      <c r="E45" s="39"/>
      <c r="F45" s="39"/>
      <c r="G45" s="39"/>
      <c r="H45" s="39"/>
      <c r="I45" s="39"/>
      <c r="J45" s="39"/>
      <c r="K45" s="39"/>
      <c r="L45" s="35">
        <f t="shared" si="2"/>
        <v>0</v>
      </c>
      <c r="M45" s="35">
        <f t="shared" si="3"/>
        <v>0</v>
      </c>
      <c r="N45" s="35">
        <f t="shared" si="5"/>
        <v>0</v>
      </c>
      <c r="O45" s="34">
        <f t="shared" si="4"/>
        <v>0</v>
      </c>
    </row>
    <row r="46" spans="1:15" ht="15" x14ac:dyDescent="0.2">
      <c r="A46" s="20"/>
      <c r="B46" s="36"/>
      <c r="C46" s="38"/>
      <c r="D46" s="39"/>
      <c r="E46" s="39"/>
      <c r="F46" s="39"/>
      <c r="G46" s="39"/>
      <c r="H46" s="39"/>
      <c r="I46" s="39"/>
      <c r="J46" s="39"/>
      <c r="K46" s="39"/>
      <c r="L46" s="35">
        <f t="shared" si="2"/>
        <v>0</v>
      </c>
      <c r="M46" s="35">
        <f t="shared" si="3"/>
        <v>0</v>
      </c>
      <c r="N46" s="35">
        <f t="shared" si="5"/>
        <v>0</v>
      </c>
      <c r="O46" s="34">
        <f t="shared" si="4"/>
        <v>0</v>
      </c>
    </row>
    <row r="47" spans="1:15" ht="15" x14ac:dyDescent="0.2">
      <c r="A47" s="20"/>
      <c r="B47" s="36"/>
      <c r="C47" s="38"/>
      <c r="D47" s="39"/>
      <c r="E47" s="39"/>
      <c r="F47" s="39"/>
      <c r="G47" s="39"/>
      <c r="H47" s="39"/>
      <c r="I47" s="39"/>
      <c r="J47" s="39"/>
      <c r="K47" s="39"/>
      <c r="L47" s="35">
        <f t="shared" si="2"/>
        <v>0</v>
      </c>
      <c r="M47" s="35">
        <f t="shared" si="3"/>
        <v>0</v>
      </c>
      <c r="N47" s="35">
        <f t="shared" si="5"/>
        <v>0</v>
      </c>
      <c r="O47" s="34">
        <f t="shared" si="4"/>
        <v>0</v>
      </c>
    </row>
    <row r="48" spans="1:15" ht="15" x14ac:dyDescent="0.2">
      <c r="A48" s="20"/>
      <c r="B48" s="36"/>
      <c r="C48" s="38"/>
      <c r="D48" s="39"/>
      <c r="E48" s="39"/>
      <c r="F48" s="39"/>
      <c r="G48" s="39"/>
      <c r="H48" s="39"/>
      <c r="I48" s="39"/>
      <c r="J48" s="39"/>
      <c r="K48" s="39"/>
      <c r="L48" s="35">
        <f t="shared" si="2"/>
        <v>0</v>
      </c>
      <c r="M48" s="35">
        <f t="shared" si="3"/>
        <v>0</v>
      </c>
      <c r="N48" s="35">
        <f t="shared" si="5"/>
        <v>0</v>
      </c>
      <c r="O48" s="34">
        <f t="shared" si="4"/>
        <v>0</v>
      </c>
    </row>
    <row r="49" spans="1:15" ht="15" x14ac:dyDescent="0.2">
      <c r="A49" s="20"/>
      <c r="B49" s="36"/>
      <c r="C49" s="38"/>
      <c r="D49" s="39"/>
      <c r="E49" s="39"/>
      <c r="F49" s="39"/>
      <c r="G49" s="39"/>
      <c r="H49" s="39"/>
      <c r="I49" s="39"/>
      <c r="J49" s="39"/>
      <c r="K49" s="39"/>
      <c r="L49" s="35">
        <f t="shared" si="2"/>
        <v>0</v>
      </c>
      <c r="M49" s="35">
        <f t="shared" si="3"/>
        <v>0</v>
      </c>
      <c r="N49" s="35">
        <f t="shared" si="5"/>
        <v>0</v>
      </c>
      <c r="O49" s="34">
        <f t="shared" si="4"/>
        <v>0</v>
      </c>
    </row>
    <row r="50" spans="1:15" ht="15" x14ac:dyDescent="0.2">
      <c r="A50" s="20"/>
      <c r="B50" s="36"/>
      <c r="C50" s="38"/>
      <c r="D50" s="39"/>
      <c r="E50" s="39"/>
      <c r="F50" s="39"/>
      <c r="G50" s="39"/>
      <c r="H50" s="39"/>
      <c r="I50" s="39"/>
      <c r="J50" s="39"/>
      <c r="K50" s="39"/>
      <c r="L50" s="35">
        <f t="shared" si="2"/>
        <v>0</v>
      </c>
      <c r="M50" s="35">
        <f t="shared" si="3"/>
        <v>0</v>
      </c>
      <c r="N50" s="35">
        <f t="shared" si="5"/>
        <v>0</v>
      </c>
      <c r="O50" s="34">
        <f t="shared" si="4"/>
        <v>0</v>
      </c>
    </row>
    <row r="51" spans="1:15" ht="15" x14ac:dyDescent="0.2">
      <c r="A51" s="20"/>
      <c r="B51" s="36"/>
      <c r="C51" s="38"/>
      <c r="D51" s="39"/>
      <c r="E51" s="39"/>
      <c r="F51" s="39"/>
      <c r="G51" s="39"/>
      <c r="H51" s="39"/>
      <c r="I51" s="39"/>
      <c r="J51" s="39"/>
      <c r="K51" s="39"/>
      <c r="L51" s="35">
        <f t="shared" si="2"/>
        <v>0</v>
      </c>
      <c r="M51" s="35">
        <f t="shared" si="3"/>
        <v>0</v>
      </c>
      <c r="N51" s="35">
        <f t="shared" si="5"/>
        <v>0</v>
      </c>
      <c r="O51" s="34">
        <f t="shared" si="4"/>
        <v>0</v>
      </c>
    </row>
    <row r="52" spans="1:15" ht="15" x14ac:dyDescent="0.2">
      <c r="A52" s="20"/>
      <c r="B52" s="36"/>
      <c r="C52" s="38"/>
      <c r="D52" s="39"/>
      <c r="E52" s="39"/>
      <c r="F52" s="39"/>
      <c r="G52" s="39"/>
      <c r="H52" s="39"/>
      <c r="I52" s="39"/>
      <c r="J52" s="39"/>
      <c r="K52" s="39"/>
      <c r="L52" s="35">
        <f t="shared" si="2"/>
        <v>0</v>
      </c>
      <c r="M52" s="35">
        <f t="shared" si="3"/>
        <v>0</v>
      </c>
      <c r="N52" s="35">
        <f t="shared" si="5"/>
        <v>0</v>
      </c>
      <c r="O52" s="34">
        <f t="shared" si="4"/>
        <v>0</v>
      </c>
    </row>
    <row r="53" spans="1:15" ht="15" x14ac:dyDescent="0.2">
      <c r="A53" s="20"/>
      <c r="B53" s="36"/>
      <c r="C53" s="38"/>
      <c r="D53" s="39"/>
      <c r="E53" s="39"/>
      <c r="F53" s="39"/>
      <c r="G53" s="39"/>
      <c r="H53" s="39"/>
      <c r="I53" s="39"/>
      <c r="J53" s="39"/>
      <c r="K53" s="39"/>
      <c r="L53" s="35">
        <f t="shared" si="2"/>
        <v>0</v>
      </c>
      <c r="M53" s="35">
        <f t="shared" si="3"/>
        <v>0</v>
      </c>
      <c r="N53" s="35">
        <f t="shared" si="5"/>
        <v>0</v>
      </c>
      <c r="O53" s="34">
        <f t="shared" si="4"/>
        <v>0</v>
      </c>
    </row>
    <row r="54" spans="1:15" ht="15" x14ac:dyDescent="0.2">
      <c r="A54" s="20"/>
      <c r="B54" s="36" t="s">
        <v>94</v>
      </c>
      <c r="C54" s="40" t="s">
        <v>93</v>
      </c>
      <c r="D54" s="34">
        <f t="shared" ref="D54:K54" si="8">SUM(D55:D64)</f>
        <v>0</v>
      </c>
      <c r="E54" s="34">
        <f t="shared" si="8"/>
        <v>0</v>
      </c>
      <c r="F54" s="34">
        <f t="shared" si="8"/>
        <v>0</v>
      </c>
      <c r="G54" s="34">
        <f t="shared" si="8"/>
        <v>0</v>
      </c>
      <c r="H54" s="34">
        <f t="shared" si="8"/>
        <v>0</v>
      </c>
      <c r="I54" s="34">
        <f t="shared" si="8"/>
        <v>0</v>
      </c>
      <c r="J54" s="34">
        <f t="shared" si="8"/>
        <v>0</v>
      </c>
      <c r="K54" s="34">
        <f t="shared" si="8"/>
        <v>0</v>
      </c>
      <c r="L54" s="35">
        <f t="shared" ref="L54:L64" si="9">D54+F54+H54+J54</f>
        <v>0</v>
      </c>
      <c r="M54" s="35">
        <f t="shared" ref="M54:M64" si="10">E54+G54+I54+K54</f>
        <v>0</v>
      </c>
      <c r="N54" s="35">
        <f t="shared" ref="N54:N64" si="11">L54+M54</f>
        <v>0</v>
      </c>
      <c r="O54" s="34">
        <f t="shared" ref="O54:O64" si="12">N54/$F$16</f>
        <v>0</v>
      </c>
    </row>
    <row r="55" spans="1:15" ht="15" x14ac:dyDescent="0.2">
      <c r="A55" s="20"/>
      <c r="B55" s="36"/>
      <c r="C55" s="38"/>
      <c r="D55" s="39"/>
      <c r="E55" s="39"/>
      <c r="F55" s="39"/>
      <c r="G55" s="39"/>
      <c r="H55" s="39"/>
      <c r="I55" s="39"/>
      <c r="J55" s="39"/>
      <c r="K55" s="39"/>
      <c r="L55" s="35">
        <f t="shared" si="9"/>
        <v>0</v>
      </c>
      <c r="M55" s="35">
        <f t="shared" si="10"/>
        <v>0</v>
      </c>
      <c r="N55" s="35">
        <f t="shared" si="11"/>
        <v>0</v>
      </c>
      <c r="O55" s="34">
        <f t="shared" si="12"/>
        <v>0</v>
      </c>
    </row>
    <row r="56" spans="1:15" ht="15" x14ac:dyDescent="0.2">
      <c r="A56" s="20"/>
      <c r="B56" s="36"/>
      <c r="C56" s="41"/>
      <c r="D56" s="39"/>
      <c r="E56" s="39"/>
      <c r="F56" s="39"/>
      <c r="G56" s="39"/>
      <c r="H56" s="39"/>
      <c r="I56" s="39"/>
      <c r="J56" s="39"/>
      <c r="K56" s="39"/>
      <c r="L56" s="35">
        <f t="shared" si="9"/>
        <v>0</v>
      </c>
      <c r="M56" s="35">
        <f t="shared" si="10"/>
        <v>0</v>
      </c>
      <c r="N56" s="35">
        <f t="shared" si="11"/>
        <v>0</v>
      </c>
      <c r="O56" s="34">
        <f t="shared" si="12"/>
        <v>0</v>
      </c>
    </row>
    <row r="57" spans="1:15" ht="15" x14ac:dyDescent="0.2">
      <c r="A57" s="20"/>
      <c r="B57" s="36"/>
      <c r="C57" s="38"/>
      <c r="D57" s="39"/>
      <c r="E57" s="39"/>
      <c r="F57" s="39"/>
      <c r="G57" s="39"/>
      <c r="H57" s="39"/>
      <c r="I57" s="39"/>
      <c r="J57" s="39"/>
      <c r="K57" s="39"/>
      <c r="L57" s="35">
        <f t="shared" si="9"/>
        <v>0</v>
      </c>
      <c r="M57" s="35">
        <f t="shared" si="10"/>
        <v>0</v>
      </c>
      <c r="N57" s="35">
        <f t="shared" si="11"/>
        <v>0</v>
      </c>
      <c r="O57" s="34">
        <f t="shared" si="12"/>
        <v>0</v>
      </c>
    </row>
    <row r="58" spans="1:15" ht="15" x14ac:dyDescent="0.2">
      <c r="A58" s="20"/>
      <c r="B58" s="36"/>
      <c r="C58" s="38"/>
      <c r="D58" s="39"/>
      <c r="E58" s="39"/>
      <c r="F58" s="39"/>
      <c r="G58" s="39"/>
      <c r="H58" s="39"/>
      <c r="I58" s="39"/>
      <c r="J58" s="39"/>
      <c r="K58" s="39"/>
      <c r="L58" s="35">
        <f t="shared" si="9"/>
        <v>0</v>
      </c>
      <c r="M58" s="35">
        <f t="shared" si="10"/>
        <v>0</v>
      </c>
      <c r="N58" s="35">
        <f t="shared" si="11"/>
        <v>0</v>
      </c>
      <c r="O58" s="34">
        <f t="shared" si="12"/>
        <v>0</v>
      </c>
    </row>
    <row r="59" spans="1:15" ht="15" x14ac:dyDescent="0.2">
      <c r="A59" s="20"/>
      <c r="B59" s="36"/>
      <c r="C59" s="38"/>
      <c r="D59" s="39"/>
      <c r="E59" s="39"/>
      <c r="F59" s="39"/>
      <c r="G59" s="39"/>
      <c r="H59" s="39"/>
      <c r="I59" s="39"/>
      <c r="J59" s="39"/>
      <c r="K59" s="39"/>
      <c r="L59" s="35">
        <f t="shared" si="9"/>
        <v>0</v>
      </c>
      <c r="M59" s="35">
        <f t="shared" si="10"/>
        <v>0</v>
      </c>
      <c r="N59" s="35">
        <f t="shared" si="11"/>
        <v>0</v>
      </c>
      <c r="O59" s="34">
        <f t="shared" si="12"/>
        <v>0</v>
      </c>
    </row>
    <row r="60" spans="1:15" ht="15" x14ac:dyDescent="0.2">
      <c r="A60" s="20"/>
      <c r="B60" s="36"/>
      <c r="C60" s="38"/>
      <c r="D60" s="39"/>
      <c r="E60" s="39"/>
      <c r="F60" s="39"/>
      <c r="G60" s="39"/>
      <c r="H60" s="39"/>
      <c r="I60" s="39"/>
      <c r="J60" s="39"/>
      <c r="K60" s="39"/>
      <c r="L60" s="35">
        <f t="shared" si="9"/>
        <v>0</v>
      </c>
      <c r="M60" s="35">
        <f t="shared" si="10"/>
        <v>0</v>
      </c>
      <c r="N60" s="35">
        <f t="shared" si="11"/>
        <v>0</v>
      </c>
      <c r="O60" s="34">
        <f t="shared" si="12"/>
        <v>0</v>
      </c>
    </row>
    <row r="61" spans="1:15" ht="15" x14ac:dyDescent="0.2">
      <c r="A61" s="20"/>
      <c r="B61" s="36"/>
      <c r="C61" s="38"/>
      <c r="D61" s="39"/>
      <c r="E61" s="39"/>
      <c r="F61" s="39"/>
      <c r="G61" s="39"/>
      <c r="H61" s="39"/>
      <c r="I61" s="39"/>
      <c r="J61" s="39"/>
      <c r="K61" s="39"/>
      <c r="L61" s="35">
        <f t="shared" si="9"/>
        <v>0</v>
      </c>
      <c r="M61" s="35">
        <f t="shared" si="10"/>
        <v>0</v>
      </c>
      <c r="N61" s="35">
        <f t="shared" si="11"/>
        <v>0</v>
      </c>
      <c r="O61" s="34">
        <f t="shared" si="12"/>
        <v>0</v>
      </c>
    </row>
    <row r="62" spans="1:15" ht="15" x14ac:dyDescent="0.2">
      <c r="A62" s="20"/>
      <c r="B62" s="36"/>
      <c r="C62" s="38"/>
      <c r="D62" s="39"/>
      <c r="E62" s="39"/>
      <c r="F62" s="39"/>
      <c r="G62" s="39"/>
      <c r="H62" s="39"/>
      <c r="I62" s="39"/>
      <c r="J62" s="39"/>
      <c r="K62" s="39"/>
      <c r="L62" s="35">
        <f t="shared" si="9"/>
        <v>0</v>
      </c>
      <c r="M62" s="35">
        <f t="shared" si="10"/>
        <v>0</v>
      </c>
      <c r="N62" s="35">
        <f t="shared" si="11"/>
        <v>0</v>
      </c>
      <c r="O62" s="34">
        <f t="shared" si="12"/>
        <v>0</v>
      </c>
    </row>
    <row r="63" spans="1:15" ht="15" x14ac:dyDescent="0.2">
      <c r="A63" s="20"/>
      <c r="B63" s="36"/>
      <c r="C63" s="38"/>
      <c r="D63" s="39"/>
      <c r="E63" s="39"/>
      <c r="F63" s="39"/>
      <c r="G63" s="39"/>
      <c r="H63" s="39"/>
      <c r="I63" s="39"/>
      <c r="J63" s="39"/>
      <c r="K63" s="39"/>
      <c r="L63" s="35">
        <f t="shared" si="9"/>
        <v>0</v>
      </c>
      <c r="M63" s="35">
        <f t="shared" si="10"/>
        <v>0</v>
      </c>
      <c r="N63" s="35">
        <f t="shared" si="11"/>
        <v>0</v>
      </c>
      <c r="O63" s="34">
        <f t="shared" si="12"/>
        <v>0</v>
      </c>
    </row>
    <row r="64" spans="1:15" ht="15" x14ac:dyDescent="0.2">
      <c r="A64" s="20"/>
      <c r="B64" s="36"/>
      <c r="C64" s="38"/>
      <c r="D64" s="39"/>
      <c r="E64" s="39"/>
      <c r="F64" s="39"/>
      <c r="G64" s="39"/>
      <c r="H64" s="39"/>
      <c r="I64" s="39"/>
      <c r="J64" s="39"/>
      <c r="K64" s="39"/>
      <c r="L64" s="35">
        <f t="shared" si="9"/>
        <v>0</v>
      </c>
      <c r="M64" s="35">
        <f t="shared" si="10"/>
        <v>0</v>
      </c>
      <c r="N64" s="35">
        <f t="shared" si="11"/>
        <v>0</v>
      </c>
      <c r="O64" s="34">
        <f t="shared" si="12"/>
        <v>0</v>
      </c>
    </row>
    <row r="65" spans="1:15" s="4" customFormat="1" ht="33.75" customHeight="1" x14ac:dyDescent="0.25">
      <c r="A65" s="19"/>
      <c r="B65" s="32"/>
      <c r="C65" s="33" t="s">
        <v>43</v>
      </c>
      <c r="D65" s="34">
        <f>SUM(D66,D72,D78,D84)</f>
        <v>0</v>
      </c>
      <c r="E65" s="34">
        <f t="shared" ref="E65:K65" si="13">SUM(E66,E72,E78,E84)</f>
        <v>0</v>
      </c>
      <c r="F65" s="34">
        <f t="shared" si="13"/>
        <v>0</v>
      </c>
      <c r="G65" s="34">
        <f t="shared" si="13"/>
        <v>0</v>
      </c>
      <c r="H65" s="34">
        <f t="shared" si="13"/>
        <v>0</v>
      </c>
      <c r="I65" s="34">
        <f t="shared" si="13"/>
        <v>0</v>
      </c>
      <c r="J65" s="34">
        <f t="shared" si="13"/>
        <v>0</v>
      </c>
      <c r="K65" s="34">
        <f t="shared" si="13"/>
        <v>0</v>
      </c>
      <c r="L65" s="35">
        <f t="shared" si="2"/>
        <v>0</v>
      </c>
      <c r="M65" s="35">
        <f t="shared" si="3"/>
        <v>0</v>
      </c>
      <c r="N65" s="35">
        <f t="shared" si="5"/>
        <v>0</v>
      </c>
      <c r="O65" s="34">
        <f t="shared" si="4"/>
        <v>0</v>
      </c>
    </row>
    <row r="66" spans="1:15" ht="15" x14ac:dyDescent="0.2">
      <c r="A66" s="20"/>
      <c r="B66" s="36" t="s">
        <v>7</v>
      </c>
      <c r="C66" s="37" t="s">
        <v>5</v>
      </c>
      <c r="D66" s="34">
        <f>SUM(D67:D71)</f>
        <v>0</v>
      </c>
      <c r="E66" s="34">
        <f t="shared" ref="E66:K66" si="14">SUM(E67:E71)</f>
        <v>0</v>
      </c>
      <c r="F66" s="34">
        <f t="shared" si="14"/>
        <v>0</v>
      </c>
      <c r="G66" s="34">
        <f t="shared" si="14"/>
        <v>0</v>
      </c>
      <c r="H66" s="34">
        <f t="shared" si="14"/>
        <v>0</v>
      </c>
      <c r="I66" s="34">
        <f t="shared" si="14"/>
        <v>0</v>
      </c>
      <c r="J66" s="34">
        <f t="shared" si="14"/>
        <v>0</v>
      </c>
      <c r="K66" s="34">
        <f t="shared" si="14"/>
        <v>0</v>
      </c>
      <c r="L66" s="35">
        <f t="shared" si="2"/>
        <v>0</v>
      </c>
      <c r="M66" s="35">
        <f t="shared" si="3"/>
        <v>0</v>
      </c>
      <c r="N66" s="35">
        <f t="shared" si="5"/>
        <v>0</v>
      </c>
      <c r="O66" s="34">
        <f t="shared" si="4"/>
        <v>0</v>
      </c>
    </row>
    <row r="67" spans="1:15" ht="15" x14ac:dyDescent="0.2">
      <c r="A67" s="20"/>
      <c r="B67" s="36"/>
      <c r="C67" s="38"/>
      <c r="D67" s="39"/>
      <c r="E67" s="39"/>
      <c r="F67" s="39"/>
      <c r="G67" s="39"/>
      <c r="H67" s="39"/>
      <c r="I67" s="39"/>
      <c r="J67" s="39"/>
      <c r="K67" s="39"/>
      <c r="L67" s="35">
        <f t="shared" si="2"/>
        <v>0</v>
      </c>
      <c r="M67" s="35">
        <f t="shared" si="3"/>
        <v>0</v>
      </c>
      <c r="N67" s="35">
        <f t="shared" si="5"/>
        <v>0</v>
      </c>
      <c r="O67" s="34">
        <f t="shared" si="4"/>
        <v>0</v>
      </c>
    </row>
    <row r="68" spans="1:15" ht="15" x14ac:dyDescent="0.2">
      <c r="A68" s="20"/>
      <c r="B68" s="36"/>
      <c r="C68" s="38"/>
      <c r="D68" s="39"/>
      <c r="E68" s="39"/>
      <c r="F68" s="39"/>
      <c r="G68" s="39"/>
      <c r="H68" s="39"/>
      <c r="I68" s="39"/>
      <c r="J68" s="39"/>
      <c r="K68" s="39"/>
      <c r="L68" s="35">
        <f t="shared" si="2"/>
        <v>0</v>
      </c>
      <c r="M68" s="35">
        <f t="shared" si="3"/>
        <v>0</v>
      </c>
      <c r="N68" s="35">
        <f t="shared" si="5"/>
        <v>0</v>
      </c>
      <c r="O68" s="34">
        <f t="shared" si="4"/>
        <v>0</v>
      </c>
    </row>
    <row r="69" spans="1:15" ht="15" x14ac:dyDescent="0.2">
      <c r="A69" s="20"/>
      <c r="B69" s="36"/>
      <c r="C69" s="38"/>
      <c r="D69" s="39"/>
      <c r="E69" s="39"/>
      <c r="F69" s="39"/>
      <c r="G69" s="39"/>
      <c r="H69" s="39"/>
      <c r="I69" s="39"/>
      <c r="J69" s="39"/>
      <c r="K69" s="39"/>
      <c r="L69" s="35">
        <f t="shared" si="2"/>
        <v>0</v>
      </c>
      <c r="M69" s="35">
        <f t="shared" si="3"/>
        <v>0</v>
      </c>
      <c r="N69" s="35">
        <f t="shared" si="5"/>
        <v>0</v>
      </c>
      <c r="O69" s="34">
        <f t="shared" si="4"/>
        <v>0</v>
      </c>
    </row>
    <row r="70" spans="1:15" ht="15" x14ac:dyDescent="0.2">
      <c r="A70" s="20"/>
      <c r="B70" s="36"/>
      <c r="C70" s="38"/>
      <c r="D70" s="39"/>
      <c r="E70" s="39"/>
      <c r="F70" s="39"/>
      <c r="G70" s="39"/>
      <c r="H70" s="39"/>
      <c r="I70" s="39"/>
      <c r="J70" s="39"/>
      <c r="K70" s="39"/>
      <c r="L70" s="35">
        <f t="shared" si="2"/>
        <v>0</v>
      </c>
      <c r="M70" s="35">
        <f t="shared" si="3"/>
        <v>0</v>
      </c>
      <c r="N70" s="35">
        <f t="shared" si="5"/>
        <v>0</v>
      </c>
      <c r="O70" s="34">
        <f t="shared" si="4"/>
        <v>0</v>
      </c>
    </row>
    <row r="71" spans="1:15" ht="15" x14ac:dyDescent="0.2">
      <c r="A71" s="20"/>
      <c r="B71" s="36"/>
      <c r="C71" s="38"/>
      <c r="D71" s="39"/>
      <c r="E71" s="39"/>
      <c r="F71" s="39"/>
      <c r="G71" s="39"/>
      <c r="H71" s="39"/>
      <c r="I71" s="39"/>
      <c r="J71" s="39"/>
      <c r="K71" s="39"/>
      <c r="L71" s="35">
        <f t="shared" si="2"/>
        <v>0</v>
      </c>
      <c r="M71" s="35">
        <f t="shared" si="3"/>
        <v>0</v>
      </c>
      <c r="N71" s="35">
        <f t="shared" si="5"/>
        <v>0</v>
      </c>
      <c r="O71" s="34">
        <f t="shared" si="4"/>
        <v>0</v>
      </c>
    </row>
    <row r="72" spans="1:15" ht="15" x14ac:dyDescent="0.2">
      <c r="A72" s="20"/>
      <c r="B72" s="36" t="s">
        <v>8</v>
      </c>
      <c r="C72" s="37" t="s">
        <v>19</v>
      </c>
      <c r="D72" s="34">
        <f t="shared" ref="D72:K72" si="15">SUM(D73, D74, D75, D76, D77)</f>
        <v>0</v>
      </c>
      <c r="E72" s="34">
        <f t="shared" si="15"/>
        <v>0</v>
      </c>
      <c r="F72" s="34">
        <f t="shared" si="15"/>
        <v>0</v>
      </c>
      <c r="G72" s="34">
        <f t="shared" si="15"/>
        <v>0</v>
      </c>
      <c r="H72" s="34">
        <f t="shared" si="15"/>
        <v>0</v>
      </c>
      <c r="I72" s="34">
        <f t="shared" si="15"/>
        <v>0</v>
      </c>
      <c r="J72" s="34">
        <f t="shared" si="15"/>
        <v>0</v>
      </c>
      <c r="K72" s="34">
        <f t="shared" si="15"/>
        <v>0</v>
      </c>
      <c r="L72" s="35">
        <f t="shared" si="2"/>
        <v>0</v>
      </c>
      <c r="M72" s="35">
        <f t="shared" si="3"/>
        <v>0</v>
      </c>
      <c r="N72" s="35">
        <f t="shared" si="5"/>
        <v>0</v>
      </c>
      <c r="O72" s="34">
        <f t="shared" si="4"/>
        <v>0</v>
      </c>
    </row>
    <row r="73" spans="1:15" ht="15" x14ac:dyDescent="0.2">
      <c r="A73" s="20"/>
      <c r="B73" s="36"/>
      <c r="C73" s="38"/>
      <c r="D73" s="39"/>
      <c r="E73" s="39"/>
      <c r="F73" s="39"/>
      <c r="G73" s="39"/>
      <c r="H73" s="39"/>
      <c r="I73" s="39"/>
      <c r="J73" s="39"/>
      <c r="K73" s="39"/>
      <c r="L73" s="35">
        <f t="shared" si="2"/>
        <v>0</v>
      </c>
      <c r="M73" s="35">
        <f t="shared" si="3"/>
        <v>0</v>
      </c>
      <c r="N73" s="35">
        <f t="shared" si="5"/>
        <v>0</v>
      </c>
      <c r="O73" s="34">
        <f t="shared" si="4"/>
        <v>0</v>
      </c>
    </row>
    <row r="74" spans="1:15" ht="15" x14ac:dyDescent="0.2">
      <c r="A74" s="20"/>
      <c r="B74" s="36"/>
      <c r="C74" s="38"/>
      <c r="D74" s="39"/>
      <c r="E74" s="39"/>
      <c r="F74" s="39"/>
      <c r="G74" s="39"/>
      <c r="H74" s="39"/>
      <c r="I74" s="39"/>
      <c r="J74" s="39"/>
      <c r="K74" s="39"/>
      <c r="L74" s="35">
        <f t="shared" si="2"/>
        <v>0</v>
      </c>
      <c r="M74" s="35">
        <f t="shared" si="3"/>
        <v>0</v>
      </c>
      <c r="N74" s="35">
        <f t="shared" si="5"/>
        <v>0</v>
      </c>
      <c r="O74" s="34">
        <f t="shared" si="4"/>
        <v>0</v>
      </c>
    </row>
    <row r="75" spans="1:15" ht="15" x14ac:dyDescent="0.2">
      <c r="A75" s="20"/>
      <c r="B75" s="36"/>
      <c r="C75" s="38"/>
      <c r="D75" s="39"/>
      <c r="E75" s="39"/>
      <c r="F75" s="39"/>
      <c r="G75" s="39"/>
      <c r="H75" s="39"/>
      <c r="I75" s="39"/>
      <c r="J75" s="39"/>
      <c r="K75" s="39"/>
      <c r="L75" s="35">
        <f t="shared" si="2"/>
        <v>0</v>
      </c>
      <c r="M75" s="35">
        <f t="shared" si="3"/>
        <v>0</v>
      </c>
      <c r="N75" s="35">
        <f t="shared" si="5"/>
        <v>0</v>
      </c>
      <c r="O75" s="34">
        <f t="shared" si="4"/>
        <v>0</v>
      </c>
    </row>
    <row r="76" spans="1:15" ht="15" x14ac:dyDescent="0.2">
      <c r="A76" s="20"/>
      <c r="B76" s="36"/>
      <c r="C76" s="38"/>
      <c r="D76" s="39"/>
      <c r="E76" s="39"/>
      <c r="F76" s="39"/>
      <c r="G76" s="39"/>
      <c r="H76" s="39"/>
      <c r="I76" s="39"/>
      <c r="J76" s="39"/>
      <c r="K76" s="39"/>
      <c r="L76" s="35">
        <f t="shared" si="2"/>
        <v>0</v>
      </c>
      <c r="M76" s="35">
        <f t="shared" si="3"/>
        <v>0</v>
      </c>
      <c r="N76" s="35">
        <f t="shared" si="5"/>
        <v>0</v>
      </c>
      <c r="O76" s="34">
        <f t="shared" si="4"/>
        <v>0</v>
      </c>
    </row>
    <row r="77" spans="1:15" ht="15" x14ac:dyDescent="0.2">
      <c r="A77" s="20"/>
      <c r="B77" s="36"/>
      <c r="C77" s="38"/>
      <c r="D77" s="39"/>
      <c r="E77" s="39"/>
      <c r="F77" s="39"/>
      <c r="G77" s="39"/>
      <c r="H77" s="39"/>
      <c r="I77" s="39"/>
      <c r="J77" s="39"/>
      <c r="K77" s="39"/>
      <c r="L77" s="35">
        <f t="shared" si="2"/>
        <v>0</v>
      </c>
      <c r="M77" s="35">
        <f t="shared" si="3"/>
        <v>0</v>
      </c>
      <c r="N77" s="35">
        <f t="shared" si="5"/>
        <v>0</v>
      </c>
      <c r="O77" s="34">
        <f t="shared" si="4"/>
        <v>0</v>
      </c>
    </row>
    <row r="78" spans="1:15" ht="15" x14ac:dyDescent="0.2">
      <c r="A78" s="20"/>
      <c r="B78" s="36" t="s">
        <v>22</v>
      </c>
      <c r="C78" s="37" t="s">
        <v>20</v>
      </c>
      <c r="D78" s="34">
        <f t="shared" ref="D78:K78" si="16">SUM(D79, D80, D81, D82, D83)</f>
        <v>0</v>
      </c>
      <c r="E78" s="34">
        <f t="shared" si="16"/>
        <v>0</v>
      </c>
      <c r="F78" s="34">
        <f t="shared" si="16"/>
        <v>0</v>
      </c>
      <c r="G78" s="34">
        <f t="shared" si="16"/>
        <v>0</v>
      </c>
      <c r="H78" s="34">
        <f t="shared" si="16"/>
        <v>0</v>
      </c>
      <c r="I78" s="34">
        <f t="shared" si="16"/>
        <v>0</v>
      </c>
      <c r="J78" s="34">
        <f t="shared" si="16"/>
        <v>0</v>
      </c>
      <c r="K78" s="34">
        <f t="shared" si="16"/>
        <v>0</v>
      </c>
      <c r="L78" s="35">
        <f t="shared" si="2"/>
        <v>0</v>
      </c>
      <c r="M78" s="35">
        <f t="shared" si="3"/>
        <v>0</v>
      </c>
      <c r="N78" s="35">
        <f t="shared" si="5"/>
        <v>0</v>
      </c>
      <c r="O78" s="34">
        <f t="shared" si="4"/>
        <v>0</v>
      </c>
    </row>
    <row r="79" spans="1:15" ht="15" x14ac:dyDescent="0.2">
      <c r="A79" s="20"/>
      <c r="B79" s="36"/>
      <c r="C79" s="38"/>
      <c r="D79" s="39"/>
      <c r="E79" s="39"/>
      <c r="F79" s="39"/>
      <c r="G79" s="39"/>
      <c r="H79" s="39"/>
      <c r="I79" s="39"/>
      <c r="J79" s="39"/>
      <c r="K79" s="39"/>
      <c r="L79" s="35">
        <f t="shared" si="2"/>
        <v>0</v>
      </c>
      <c r="M79" s="35">
        <f t="shared" si="3"/>
        <v>0</v>
      </c>
      <c r="N79" s="35">
        <f t="shared" si="5"/>
        <v>0</v>
      </c>
      <c r="O79" s="34">
        <f t="shared" si="4"/>
        <v>0</v>
      </c>
    </row>
    <row r="80" spans="1:15" ht="15" x14ac:dyDescent="0.2">
      <c r="A80" s="20"/>
      <c r="B80" s="36"/>
      <c r="C80" s="38"/>
      <c r="D80" s="39"/>
      <c r="E80" s="39"/>
      <c r="F80" s="39"/>
      <c r="G80" s="39"/>
      <c r="H80" s="39"/>
      <c r="I80" s="39"/>
      <c r="J80" s="39"/>
      <c r="K80" s="39"/>
      <c r="L80" s="35">
        <f t="shared" si="2"/>
        <v>0</v>
      </c>
      <c r="M80" s="35">
        <f t="shared" si="3"/>
        <v>0</v>
      </c>
      <c r="N80" s="35">
        <f t="shared" si="5"/>
        <v>0</v>
      </c>
      <c r="O80" s="34">
        <f t="shared" si="4"/>
        <v>0</v>
      </c>
    </row>
    <row r="81" spans="1:15" ht="15" x14ac:dyDescent="0.2">
      <c r="A81" s="20"/>
      <c r="B81" s="36"/>
      <c r="C81" s="38"/>
      <c r="D81" s="39"/>
      <c r="E81" s="39"/>
      <c r="F81" s="39"/>
      <c r="G81" s="39"/>
      <c r="H81" s="39"/>
      <c r="I81" s="39"/>
      <c r="J81" s="39"/>
      <c r="K81" s="39"/>
      <c r="L81" s="35">
        <f t="shared" si="2"/>
        <v>0</v>
      </c>
      <c r="M81" s="35">
        <f t="shared" si="3"/>
        <v>0</v>
      </c>
      <c r="N81" s="35">
        <f t="shared" si="5"/>
        <v>0</v>
      </c>
      <c r="O81" s="34">
        <f t="shared" si="4"/>
        <v>0</v>
      </c>
    </row>
    <row r="82" spans="1:15" ht="15" x14ac:dyDescent="0.2">
      <c r="A82" s="20"/>
      <c r="B82" s="36"/>
      <c r="C82" s="38"/>
      <c r="D82" s="39"/>
      <c r="E82" s="39"/>
      <c r="F82" s="39"/>
      <c r="G82" s="39"/>
      <c r="H82" s="39"/>
      <c r="I82" s="39"/>
      <c r="J82" s="39"/>
      <c r="K82" s="39"/>
      <c r="L82" s="35">
        <f t="shared" si="2"/>
        <v>0</v>
      </c>
      <c r="M82" s="35">
        <f t="shared" si="3"/>
        <v>0</v>
      </c>
      <c r="N82" s="35">
        <f t="shared" si="5"/>
        <v>0</v>
      </c>
      <c r="O82" s="34">
        <f t="shared" si="4"/>
        <v>0</v>
      </c>
    </row>
    <row r="83" spans="1:15" ht="15" x14ac:dyDescent="0.2">
      <c r="A83" s="20"/>
      <c r="B83" s="36"/>
      <c r="C83" s="38"/>
      <c r="D83" s="39"/>
      <c r="E83" s="39"/>
      <c r="F83" s="39"/>
      <c r="G83" s="39"/>
      <c r="H83" s="39"/>
      <c r="I83" s="39"/>
      <c r="J83" s="39"/>
      <c r="K83" s="39"/>
      <c r="L83" s="35">
        <f t="shared" si="2"/>
        <v>0</v>
      </c>
      <c r="M83" s="35">
        <f t="shared" si="3"/>
        <v>0</v>
      </c>
      <c r="N83" s="35">
        <f t="shared" si="5"/>
        <v>0</v>
      </c>
      <c r="O83" s="34">
        <f t="shared" si="4"/>
        <v>0</v>
      </c>
    </row>
    <row r="84" spans="1:15" ht="15" x14ac:dyDescent="0.2">
      <c r="A84" s="20"/>
      <c r="B84" s="36" t="s">
        <v>95</v>
      </c>
      <c r="C84" s="37" t="s">
        <v>93</v>
      </c>
      <c r="D84" s="34">
        <f t="shared" ref="D84:K84" si="17">SUM(D85, D86, D87, D88, D89)</f>
        <v>0</v>
      </c>
      <c r="E84" s="34">
        <f t="shared" si="17"/>
        <v>0</v>
      </c>
      <c r="F84" s="34">
        <f t="shared" si="17"/>
        <v>0</v>
      </c>
      <c r="G84" s="34">
        <f t="shared" si="17"/>
        <v>0</v>
      </c>
      <c r="H84" s="34">
        <f t="shared" si="17"/>
        <v>0</v>
      </c>
      <c r="I84" s="34">
        <f t="shared" si="17"/>
        <v>0</v>
      </c>
      <c r="J84" s="34">
        <f t="shared" si="17"/>
        <v>0</v>
      </c>
      <c r="K84" s="34">
        <f t="shared" si="17"/>
        <v>0</v>
      </c>
      <c r="L84" s="35">
        <f t="shared" ref="L84:L89" si="18">D84+F84+H84+J84</f>
        <v>0</v>
      </c>
      <c r="M84" s="35">
        <f t="shared" ref="M84:M89" si="19">E84+G84+I84+K84</f>
        <v>0</v>
      </c>
      <c r="N84" s="35">
        <f t="shared" ref="N84:N89" si="20">L84+M84</f>
        <v>0</v>
      </c>
      <c r="O84" s="34">
        <f t="shared" ref="O84:O89" si="21">N84/$F$16</f>
        <v>0</v>
      </c>
    </row>
    <row r="85" spans="1:15" ht="15" x14ac:dyDescent="0.2">
      <c r="A85" s="20"/>
      <c r="B85" s="36"/>
      <c r="C85" s="38"/>
      <c r="D85" s="39"/>
      <c r="E85" s="39"/>
      <c r="F85" s="39"/>
      <c r="G85" s="39"/>
      <c r="H85" s="39"/>
      <c r="I85" s="39"/>
      <c r="J85" s="39"/>
      <c r="K85" s="39"/>
      <c r="L85" s="35">
        <f t="shared" si="18"/>
        <v>0</v>
      </c>
      <c r="M85" s="35">
        <f t="shared" si="19"/>
        <v>0</v>
      </c>
      <c r="N85" s="35">
        <f t="shared" si="20"/>
        <v>0</v>
      </c>
      <c r="O85" s="34">
        <f t="shared" si="21"/>
        <v>0</v>
      </c>
    </row>
    <row r="86" spans="1:15" ht="15" x14ac:dyDescent="0.2">
      <c r="A86" s="20"/>
      <c r="B86" s="36"/>
      <c r="C86" s="38"/>
      <c r="D86" s="39"/>
      <c r="E86" s="39"/>
      <c r="F86" s="39"/>
      <c r="G86" s="39"/>
      <c r="H86" s="39"/>
      <c r="I86" s="39"/>
      <c r="J86" s="39"/>
      <c r="K86" s="39"/>
      <c r="L86" s="35">
        <f t="shared" si="18"/>
        <v>0</v>
      </c>
      <c r="M86" s="35">
        <f t="shared" si="19"/>
        <v>0</v>
      </c>
      <c r="N86" s="35">
        <f t="shared" si="20"/>
        <v>0</v>
      </c>
      <c r="O86" s="34">
        <f t="shared" si="21"/>
        <v>0</v>
      </c>
    </row>
    <row r="87" spans="1:15" ht="15" x14ac:dyDescent="0.2">
      <c r="A87" s="20"/>
      <c r="B87" s="36"/>
      <c r="C87" s="38"/>
      <c r="D87" s="39"/>
      <c r="E87" s="39"/>
      <c r="F87" s="39"/>
      <c r="G87" s="39"/>
      <c r="H87" s="39"/>
      <c r="I87" s="39"/>
      <c r="J87" s="39"/>
      <c r="K87" s="39"/>
      <c r="L87" s="35">
        <f t="shared" si="18"/>
        <v>0</v>
      </c>
      <c r="M87" s="35">
        <f t="shared" si="19"/>
        <v>0</v>
      </c>
      <c r="N87" s="35">
        <f t="shared" si="20"/>
        <v>0</v>
      </c>
      <c r="O87" s="34">
        <f t="shared" si="21"/>
        <v>0</v>
      </c>
    </row>
    <row r="88" spans="1:15" ht="15" x14ac:dyDescent="0.2">
      <c r="A88" s="20"/>
      <c r="B88" s="36"/>
      <c r="C88" s="38"/>
      <c r="D88" s="39"/>
      <c r="E88" s="39"/>
      <c r="F88" s="39"/>
      <c r="G88" s="39"/>
      <c r="H88" s="39"/>
      <c r="I88" s="39"/>
      <c r="J88" s="39"/>
      <c r="K88" s="39"/>
      <c r="L88" s="35">
        <f t="shared" si="18"/>
        <v>0</v>
      </c>
      <c r="M88" s="35">
        <f t="shared" si="19"/>
        <v>0</v>
      </c>
      <c r="N88" s="35">
        <f t="shared" si="20"/>
        <v>0</v>
      </c>
      <c r="O88" s="34">
        <f t="shared" si="21"/>
        <v>0</v>
      </c>
    </row>
    <row r="89" spans="1:15" ht="15" x14ac:dyDescent="0.2">
      <c r="A89" s="20"/>
      <c r="B89" s="36"/>
      <c r="C89" s="38"/>
      <c r="D89" s="39"/>
      <c r="E89" s="39"/>
      <c r="F89" s="39"/>
      <c r="G89" s="39"/>
      <c r="H89" s="39"/>
      <c r="I89" s="39"/>
      <c r="J89" s="39"/>
      <c r="K89" s="39"/>
      <c r="L89" s="35">
        <f t="shared" si="18"/>
        <v>0</v>
      </c>
      <c r="M89" s="35">
        <f t="shared" si="19"/>
        <v>0</v>
      </c>
      <c r="N89" s="35">
        <f t="shared" si="20"/>
        <v>0</v>
      </c>
      <c r="O89" s="34">
        <f t="shared" si="21"/>
        <v>0</v>
      </c>
    </row>
    <row r="90" spans="1:15" s="4" customFormat="1" ht="15" x14ac:dyDescent="0.25">
      <c r="A90" s="19"/>
      <c r="B90" s="32"/>
      <c r="C90" s="42" t="s">
        <v>44</v>
      </c>
      <c r="D90" s="34">
        <f>SUM(D91:D93,D94)</f>
        <v>0</v>
      </c>
      <c r="E90" s="34">
        <f t="shared" ref="E90:K90" si="22">SUM(E91:E93,E94)</f>
        <v>0</v>
      </c>
      <c r="F90" s="34">
        <f t="shared" si="22"/>
        <v>0</v>
      </c>
      <c r="G90" s="34">
        <f t="shared" si="22"/>
        <v>0</v>
      </c>
      <c r="H90" s="34">
        <f t="shared" si="22"/>
        <v>0</v>
      </c>
      <c r="I90" s="34">
        <f t="shared" si="22"/>
        <v>0</v>
      </c>
      <c r="J90" s="34">
        <f t="shared" si="22"/>
        <v>0</v>
      </c>
      <c r="K90" s="34">
        <f t="shared" si="22"/>
        <v>0</v>
      </c>
      <c r="L90" s="35">
        <f t="shared" si="2"/>
        <v>0</v>
      </c>
      <c r="M90" s="35">
        <f t="shared" si="3"/>
        <v>0</v>
      </c>
      <c r="N90" s="35">
        <f t="shared" si="5"/>
        <v>0</v>
      </c>
      <c r="O90" s="34">
        <f t="shared" si="4"/>
        <v>0</v>
      </c>
    </row>
    <row r="91" spans="1:15" ht="15" x14ac:dyDescent="0.2">
      <c r="A91" s="20"/>
      <c r="B91" s="36" t="s">
        <v>9</v>
      </c>
      <c r="C91" s="40" t="s">
        <v>5</v>
      </c>
      <c r="D91" s="39"/>
      <c r="E91" s="39"/>
      <c r="F91" s="39"/>
      <c r="G91" s="39"/>
      <c r="H91" s="39"/>
      <c r="I91" s="39"/>
      <c r="J91" s="39"/>
      <c r="K91" s="39"/>
      <c r="L91" s="35">
        <f t="shared" si="2"/>
        <v>0</v>
      </c>
      <c r="M91" s="35">
        <f t="shared" si="3"/>
        <v>0</v>
      </c>
      <c r="N91" s="35">
        <f t="shared" si="5"/>
        <v>0</v>
      </c>
      <c r="O91" s="34">
        <f t="shared" si="4"/>
        <v>0</v>
      </c>
    </row>
    <row r="92" spans="1:15" ht="15" x14ac:dyDescent="0.2">
      <c r="A92" s="20"/>
      <c r="B92" s="36" t="s">
        <v>10</v>
      </c>
      <c r="C92" s="40" t="s">
        <v>19</v>
      </c>
      <c r="D92" s="39"/>
      <c r="E92" s="39"/>
      <c r="F92" s="39"/>
      <c r="G92" s="39"/>
      <c r="H92" s="39"/>
      <c r="I92" s="39"/>
      <c r="J92" s="39"/>
      <c r="K92" s="39"/>
      <c r="L92" s="35">
        <f t="shared" si="2"/>
        <v>0</v>
      </c>
      <c r="M92" s="35">
        <f t="shared" si="3"/>
        <v>0</v>
      </c>
      <c r="N92" s="35">
        <f t="shared" si="5"/>
        <v>0</v>
      </c>
      <c r="O92" s="34">
        <f t="shared" si="4"/>
        <v>0</v>
      </c>
    </row>
    <row r="93" spans="1:15" ht="15" x14ac:dyDescent="0.2">
      <c r="A93" s="20"/>
      <c r="B93" s="36" t="s">
        <v>23</v>
      </c>
      <c r="C93" s="40" t="s">
        <v>20</v>
      </c>
      <c r="D93" s="39"/>
      <c r="E93" s="39"/>
      <c r="F93" s="39"/>
      <c r="G93" s="39"/>
      <c r="H93" s="39"/>
      <c r="I93" s="39"/>
      <c r="J93" s="39"/>
      <c r="K93" s="39"/>
      <c r="L93" s="35">
        <f t="shared" si="2"/>
        <v>0</v>
      </c>
      <c r="M93" s="35">
        <f t="shared" si="3"/>
        <v>0</v>
      </c>
      <c r="N93" s="35">
        <f t="shared" si="5"/>
        <v>0</v>
      </c>
      <c r="O93" s="34">
        <f t="shared" si="4"/>
        <v>0</v>
      </c>
    </row>
    <row r="94" spans="1:15" ht="15" x14ac:dyDescent="0.2">
      <c r="A94" s="20"/>
      <c r="B94" s="36" t="s">
        <v>96</v>
      </c>
      <c r="C94" s="40" t="s">
        <v>93</v>
      </c>
      <c r="D94" s="39"/>
      <c r="E94" s="39"/>
      <c r="F94" s="39"/>
      <c r="G94" s="39"/>
      <c r="H94" s="39"/>
      <c r="I94" s="39"/>
      <c r="J94" s="39"/>
      <c r="K94" s="39"/>
      <c r="L94" s="35">
        <f t="shared" ref="L94" si="23">D94+F94+H94+J94</f>
        <v>0</v>
      </c>
      <c r="M94" s="35">
        <f t="shared" ref="M94" si="24">E94+G94+I94+K94</f>
        <v>0</v>
      </c>
      <c r="N94" s="35">
        <f t="shared" ref="N94" si="25">L94+M94</f>
        <v>0</v>
      </c>
      <c r="O94" s="34">
        <f t="shared" ref="O94" si="26">N94/$F$16</f>
        <v>0</v>
      </c>
    </row>
    <row r="95" spans="1:15" s="4" customFormat="1" ht="15" x14ac:dyDescent="0.25">
      <c r="A95" s="19"/>
      <c r="B95" s="53"/>
      <c r="C95" s="54" t="s">
        <v>3</v>
      </c>
      <c r="D95" s="34">
        <f>SUM(D96,D106,D116,D126)</f>
        <v>0</v>
      </c>
      <c r="E95" s="34">
        <f t="shared" ref="E95:K95" si="27">SUM(E96,E106,E116,E126)</f>
        <v>0</v>
      </c>
      <c r="F95" s="34">
        <f t="shared" si="27"/>
        <v>0</v>
      </c>
      <c r="G95" s="34">
        <f t="shared" si="27"/>
        <v>0</v>
      </c>
      <c r="H95" s="34">
        <f t="shared" si="27"/>
        <v>0</v>
      </c>
      <c r="I95" s="34">
        <f t="shared" si="27"/>
        <v>0</v>
      </c>
      <c r="J95" s="34">
        <f t="shared" si="27"/>
        <v>0</v>
      </c>
      <c r="K95" s="34">
        <f t="shared" si="27"/>
        <v>0</v>
      </c>
      <c r="L95" s="35">
        <f t="shared" si="2"/>
        <v>0</v>
      </c>
      <c r="M95" s="35">
        <f t="shared" si="3"/>
        <v>0</v>
      </c>
      <c r="N95" s="35">
        <f>L95+M95</f>
        <v>0</v>
      </c>
      <c r="O95" s="34">
        <f>N95/$F$16</f>
        <v>0</v>
      </c>
    </row>
    <row r="96" spans="1:15" ht="15" x14ac:dyDescent="0.2">
      <c r="A96" s="20"/>
      <c r="B96" s="45" t="s">
        <v>11</v>
      </c>
      <c r="C96" s="38" t="s">
        <v>5</v>
      </c>
      <c r="D96" s="43">
        <f t="shared" ref="D96:K96" si="28">D97+SUM(D99:D104)</f>
        <v>0</v>
      </c>
      <c r="E96" s="43">
        <f t="shared" si="28"/>
        <v>0</v>
      </c>
      <c r="F96" s="43">
        <f t="shared" si="28"/>
        <v>0</v>
      </c>
      <c r="G96" s="43">
        <f t="shared" si="28"/>
        <v>0</v>
      </c>
      <c r="H96" s="43">
        <f t="shared" si="28"/>
        <v>0</v>
      </c>
      <c r="I96" s="43">
        <f t="shared" si="28"/>
        <v>0</v>
      </c>
      <c r="J96" s="43">
        <f t="shared" si="28"/>
        <v>0</v>
      </c>
      <c r="K96" s="43">
        <f t="shared" si="28"/>
        <v>0</v>
      </c>
      <c r="L96" s="35">
        <f t="shared" si="2"/>
        <v>0</v>
      </c>
      <c r="M96" s="35">
        <f t="shared" si="3"/>
        <v>0</v>
      </c>
      <c r="N96" s="35">
        <f>L96+M96</f>
        <v>0</v>
      </c>
      <c r="O96" s="34">
        <f>N96/$F$16</f>
        <v>0</v>
      </c>
    </row>
    <row r="97" spans="1:15" s="8" customFormat="1" ht="15" x14ac:dyDescent="0.25">
      <c r="A97" s="17"/>
      <c r="B97" s="45" t="s">
        <v>35</v>
      </c>
      <c r="C97" s="55" t="s">
        <v>29</v>
      </c>
      <c r="D97" s="39"/>
      <c r="E97" s="39"/>
      <c r="F97" s="39"/>
      <c r="G97" s="39"/>
      <c r="H97" s="39"/>
      <c r="I97" s="39"/>
      <c r="J97" s="39"/>
      <c r="K97" s="39"/>
      <c r="L97" s="35">
        <f t="shared" si="2"/>
        <v>0</v>
      </c>
      <c r="M97" s="35">
        <f t="shared" si="3"/>
        <v>0</v>
      </c>
      <c r="N97" s="35">
        <f>L97+M97</f>
        <v>0</v>
      </c>
      <c r="O97" s="34">
        <f t="shared" si="4"/>
        <v>0</v>
      </c>
    </row>
    <row r="98" spans="1:15" s="8" customFormat="1" ht="88.5" customHeight="1" x14ac:dyDescent="0.2">
      <c r="A98" s="17"/>
      <c r="B98" s="45"/>
      <c r="C98" s="44"/>
      <c r="D98" s="90"/>
      <c r="E98" s="91"/>
      <c r="F98" s="91"/>
      <c r="G98" s="91"/>
      <c r="H98" s="91"/>
      <c r="I98" s="91"/>
      <c r="J98" s="91"/>
      <c r="K98" s="91"/>
      <c r="L98" s="91"/>
      <c r="M98" s="91"/>
      <c r="N98" s="91"/>
      <c r="O98" s="92"/>
    </row>
    <row r="99" spans="1:15" s="8" customFormat="1" ht="15" x14ac:dyDescent="0.25">
      <c r="A99" s="17"/>
      <c r="B99" s="45" t="s">
        <v>36</v>
      </c>
      <c r="C99" s="56" t="s">
        <v>30</v>
      </c>
      <c r="D99" s="39"/>
      <c r="E99" s="39"/>
      <c r="F99" s="39"/>
      <c r="G99" s="39"/>
      <c r="H99" s="39"/>
      <c r="I99" s="39"/>
      <c r="J99" s="39"/>
      <c r="K99" s="39"/>
      <c r="L99" s="35">
        <f>D99+F99+H99+J99</f>
        <v>0</v>
      </c>
      <c r="M99" s="35">
        <f>E99+G99+I99+K99</f>
        <v>0</v>
      </c>
      <c r="N99" s="35">
        <f t="shared" ref="N99:N104" si="29">L99+M99</f>
        <v>0</v>
      </c>
      <c r="O99" s="34">
        <f t="shared" si="4"/>
        <v>0</v>
      </c>
    </row>
    <row r="100" spans="1:15" s="9" customFormat="1" ht="15" x14ac:dyDescent="0.25">
      <c r="A100" s="18"/>
      <c r="B100" s="45" t="s">
        <v>37</v>
      </c>
      <c r="C100" s="56" t="s">
        <v>31</v>
      </c>
      <c r="D100" s="39"/>
      <c r="E100" s="39"/>
      <c r="F100" s="39"/>
      <c r="G100" s="39"/>
      <c r="H100" s="39"/>
      <c r="I100" s="39"/>
      <c r="J100" s="39"/>
      <c r="K100" s="39"/>
      <c r="L100" s="35">
        <f t="shared" ref="L100:L104" si="30">D100+F100+H100+J100</f>
        <v>0</v>
      </c>
      <c r="M100" s="35">
        <f t="shared" ref="M100:M104" si="31">E100+G100+I100+K100</f>
        <v>0</v>
      </c>
      <c r="N100" s="35">
        <f t="shared" si="29"/>
        <v>0</v>
      </c>
      <c r="O100" s="34">
        <f t="shared" si="4"/>
        <v>0</v>
      </c>
    </row>
    <row r="101" spans="1:15" s="9" customFormat="1" ht="41.25" customHeight="1" x14ac:dyDescent="0.25">
      <c r="A101" s="18"/>
      <c r="B101" s="45" t="s">
        <v>38</v>
      </c>
      <c r="C101" s="56" t="s">
        <v>55</v>
      </c>
      <c r="D101" s="39"/>
      <c r="E101" s="39"/>
      <c r="F101" s="39"/>
      <c r="G101" s="39"/>
      <c r="H101" s="39"/>
      <c r="I101" s="39"/>
      <c r="J101" s="39"/>
      <c r="K101" s="39"/>
      <c r="L101" s="35">
        <f t="shared" si="30"/>
        <v>0</v>
      </c>
      <c r="M101" s="35">
        <f t="shared" si="31"/>
        <v>0</v>
      </c>
      <c r="N101" s="35">
        <f t="shared" si="29"/>
        <v>0</v>
      </c>
      <c r="O101" s="34">
        <f t="shared" si="4"/>
        <v>0</v>
      </c>
    </row>
    <row r="102" spans="1:15" s="9" customFormat="1" ht="39" customHeight="1" x14ac:dyDescent="0.25">
      <c r="A102" s="18"/>
      <c r="B102" s="45" t="s">
        <v>39</v>
      </c>
      <c r="C102" s="56" t="s">
        <v>32</v>
      </c>
      <c r="D102" s="39"/>
      <c r="E102" s="39"/>
      <c r="F102" s="39"/>
      <c r="G102" s="39"/>
      <c r="H102" s="39"/>
      <c r="I102" s="39"/>
      <c r="J102" s="39"/>
      <c r="K102" s="39"/>
      <c r="L102" s="35">
        <f t="shared" si="30"/>
        <v>0</v>
      </c>
      <c r="M102" s="35">
        <f t="shared" si="31"/>
        <v>0</v>
      </c>
      <c r="N102" s="35">
        <f t="shared" si="29"/>
        <v>0</v>
      </c>
      <c r="O102" s="34">
        <f t="shared" si="4"/>
        <v>0</v>
      </c>
    </row>
    <row r="103" spans="1:15" s="9" customFormat="1" ht="27.75" customHeight="1" x14ac:dyDescent="0.25">
      <c r="A103" s="18"/>
      <c r="B103" s="45" t="s">
        <v>40</v>
      </c>
      <c r="C103" s="56" t="s">
        <v>33</v>
      </c>
      <c r="D103" s="39"/>
      <c r="E103" s="39"/>
      <c r="F103" s="39"/>
      <c r="G103" s="39"/>
      <c r="H103" s="39"/>
      <c r="I103" s="39"/>
      <c r="J103" s="39"/>
      <c r="K103" s="39"/>
      <c r="L103" s="35">
        <f t="shared" si="30"/>
        <v>0</v>
      </c>
      <c r="M103" s="35">
        <f t="shared" si="31"/>
        <v>0</v>
      </c>
      <c r="N103" s="35">
        <f t="shared" si="29"/>
        <v>0</v>
      </c>
      <c r="O103" s="34">
        <f t="shared" ref="O103:O153" si="32">N103/$F$16</f>
        <v>0</v>
      </c>
    </row>
    <row r="104" spans="1:15" s="9" customFormat="1" ht="30.75" customHeight="1" x14ac:dyDescent="0.25">
      <c r="A104" s="18"/>
      <c r="B104" s="45" t="s">
        <v>41</v>
      </c>
      <c r="C104" s="57" t="s">
        <v>34</v>
      </c>
      <c r="D104" s="39"/>
      <c r="E104" s="39"/>
      <c r="F104" s="39"/>
      <c r="G104" s="39"/>
      <c r="H104" s="39"/>
      <c r="I104" s="39"/>
      <c r="J104" s="39"/>
      <c r="K104" s="39"/>
      <c r="L104" s="35">
        <f t="shared" si="30"/>
        <v>0</v>
      </c>
      <c r="M104" s="35">
        <f t="shared" si="31"/>
        <v>0</v>
      </c>
      <c r="N104" s="35">
        <f t="shared" si="29"/>
        <v>0</v>
      </c>
      <c r="O104" s="34">
        <f t="shared" si="32"/>
        <v>0</v>
      </c>
    </row>
    <row r="105" spans="1:15" s="9" customFormat="1" ht="88.5" customHeight="1" x14ac:dyDescent="0.2">
      <c r="A105" s="18"/>
      <c r="B105" s="45"/>
      <c r="C105" s="44"/>
      <c r="D105" s="90"/>
      <c r="E105" s="91"/>
      <c r="F105" s="91"/>
      <c r="G105" s="91"/>
      <c r="H105" s="91"/>
      <c r="I105" s="91"/>
      <c r="J105" s="91"/>
      <c r="K105" s="91"/>
      <c r="L105" s="91"/>
      <c r="M105" s="91"/>
      <c r="N105" s="91"/>
      <c r="O105" s="92"/>
    </row>
    <row r="106" spans="1:15" ht="15" x14ac:dyDescent="0.2">
      <c r="A106" s="20"/>
      <c r="B106" s="45" t="s">
        <v>12</v>
      </c>
      <c r="C106" s="38" t="s">
        <v>19</v>
      </c>
      <c r="D106" s="58">
        <f>D107+SUM(D109:D114)</f>
        <v>0</v>
      </c>
      <c r="E106" s="58">
        <f>E107+SUM(E109:E114)</f>
        <v>0</v>
      </c>
      <c r="F106" s="58">
        <f>F107+SUM(F109:F114)</f>
        <v>0</v>
      </c>
      <c r="G106" s="58">
        <f>G107+SUM(G109:G114)</f>
        <v>0</v>
      </c>
      <c r="H106" s="58">
        <f>H107+SUM(H109:H114)</f>
        <v>0</v>
      </c>
      <c r="I106" s="58">
        <f t="shared" ref="I106:K106" si="33">I107+SUM(I109:I114)</f>
        <v>0</v>
      </c>
      <c r="J106" s="58">
        <f t="shared" si="33"/>
        <v>0</v>
      </c>
      <c r="K106" s="58">
        <f t="shared" si="33"/>
        <v>0</v>
      </c>
      <c r="L106" s="35">
        <f>D106+F106+H106+J106</f>
        <v>0</v>
      </c>
      <c r="M106" s="35">
        <f>E106+G106+I106+K106</f>
        <v>0</v>
      </c>
      <c r="N106" s="35">
        <f t="shared" si="5"/>
        <v>0</v>
      </c>
      <c r="O106" s="34">
        <f t="shared" si="32"/>
        <v>0</v>
      </c>
    </row>
    <row r="107" spans="1:15" s="8" customFormat="1" ht="15" x14ac:dyDescent="0.25">
      <c r="A107" s="17"/>
      <c r="B107" s="45" t="s">
        <v>59</v>
      </c>
      <c r="C107" s="55" t="s">
        <v>29</v>
      </c>
      <c r="D107" s="39"/>
      <c r="E107" s="39"/>
      <c r="F107" s="39"/>
      <c r="G107" s="39"/>
      <c r="H107" s="39"/>
      <c r="I107" s="39"/>
      <c r="J107" s="39"/>
      <c r="K107" s="39"/>
      <c r="L107" s="35">
        <f>D107+F107+H107+J107</f>
        <v>0</v>
      </c>
      <c r="M107" s="35">
        <f>E107+G107+I107+K107</f>
        <v>0</v>
      </c>
      <c r="N107" s="35">
        <f>L107+M107</f>
        <v>0</v>
      </c>
      <c r="O107" s="34">
        <f t="shared" si="32"/>
        <v>0</v>
      </c>
    </row>
    <row r="108" spans="1:15" s="8" customFormat="1" ht="88.5" customHeight="1" x14ac:dyDescent="0.2">
      <c r="A108" s="17"/>
      <c r="B108" s="45"/>
      <c r="C108" s="44"/>
      <c r="D108" s="90"/>
      <c r="E108" s="91"/>
      <c r="F108" s="91"/>
      <c r="G108" s="91"/>
      <c r="H108" s="91"/>
      <c r="I108" s="91"/>
      <c r="J108" s="91"/>
      <c r="K108" s="91"/>
      <c r="L108" s="91"/>
      <c r="M108" s="91"/>
      <c r="N108" s="91"/>
      <c r="O108" s="92"/>
    </row>
    <row r="109" spans="1:15" s="8" customFormat="1" ht="15" x14ac:dyDescent="0.25">
      <c r="A109" s="17"/>
      <c r="B109" s="45" t="s">
        <v>60</v>
      </c>
      <c r="C109" s="56" t="s">
        <v>30</v>
      </c>
      <c r="D109" s="39"/>
      <c r="E109" s="39"/>
      <c r="F109" s="39"/>
      <c r="G109" s="39"/>
      <c r="H109" s="39"/>
      <c r="I109" s="39"/>
      <c r="J109" s="39"/>
      <c r="K109" s="39"/>
      <c r="L109" s="35">
        <f>D109+F109+H109+J109</f>
        <v>0</v>
      </c>
      <c r="M109" s="35">
        <f>E109+G109+I109+K109</f>
        <v>0</v>
      </c>
      <c r="N109" s="35">
        <f t="shared" ref="N109:N114" si="34">L109+M109</f>
        <v>0</v>
      </c>
      <c r="O109" s="34">
        <f t="shared" si="32"/>
        <v>0</v>
      </c>
    </row>
    <row r="110" spans="1:15" s="9" customFormat="1" ht="15" x14ac:dyDescent="0.25">
      <c r="A110" s="18"/>
      <c r="B110" s="45" t="s">
        <v>61</v>
      </c>
      <c r="C110" s="56" t="s">
        <v>31</v>
      </c>
      <c r="D110" s="39"/>
      <c r="E110" s="39"/>
      <c r="F110" s="39"/>
      <c r="G110" s="39"/>
      <c r="H110" s="39"/>
      <c r="I110" s="39"/>
      <c r="J110" s="39"/>
      <c r="K110" s="39"/>
      <c r="L110" s="35">
        <f t="shared" ref="L110:L114" si="35">D110+F110+H110+J110</f>
        <v>0</v>
      </c>
      <c r="M110" s="35">
        <f t="shared" ref="M110:M114" si="36">E110+G110+I110+K110</f>
        <v>0</v>
      </c>
      <c r="N110" s="35">
        <f t="shared" si="34"/>
        <v>0</v>
      </c>
      <c r="O110" s="34">
        <f t="shared" si="32"/>
        <v>0</v>
      </c>
    </row>
    <row r="111" spans="1:15" s="9" customFormat="1" ht="41.25" customHeight="1" x14ac:dyDescent="0.25">
      <c r="A111" s="18"/>
      <c r="B111" s="45" t="s">
        <v>62</v>
      </c>
      <c r="C111" s="56" t="s">
        <v>55</v>
      </c>
      <c r="D111" s="39"/>
      <c r="E111" s="39"/>
      <c r="F111" s="39"/>
      <c r="G111" s="39"/>
      <c r="H111" s="39"/>
      <c r="I111" s="39"/>
      <c r="J111" s="39"/>
      <c r="K111" s="39"/>
      <c r="L111" s="35">
        <f t="shared" si="35"/>
        <v>0</v>
      </c>
      <c r="M111" s="35">
        <f t="shared" si="36"/>
        <v>0</v>
      </c>
      <c r="N111" s="35">
        <f t="shared" si="34"/>
        <v>0</v>
      </c>
      <c r="O111" s="34">
        <f t="shared" si="32"/>
        <v>0</v>
      </c>
    </row>
    <row r="112" spans="1:15" s="9" customFormat="1" ht="39" customHeight="1" x14ac:dyDescent="0.25">
      <c r="A112" s="18"/>
      <c r="B112" s="45" t="s">
        <v>63</v>
      </c>
      <c r="C112" s="56" t="s">
        <v>32</v>
      </c>
      <c r="D112" s="39"/>
      <c r="E112" s="39"/>
      <c r="F112" s="39"/>
      <c r="G112" s="39"/>
      <c r="H112" s="39"/>
      <c r="I112" s="39"/>
      <c r="J112" s="39"/>
      <c r="K112" s="39"/>
      <c r="L112" s="35">
        <f t="shared" si="35"/>
        <v>0</v>
      </c>
      <c r="M112" s="35">
        <f t="shared" si="36"/>
        <v>0</v>
      </c>
      <c r="N112" s="35">
        <f t="shared" si="34"/>
        <v>0</v>
      </c>
      <c r="O112" s="34">
        <f t="shared" si="32"/>
        <v>0</v>
      </c>
    </row>
    <row r="113" spans="1:15" s="9" customFormat="1" ht="27.75" customHeight="1" x14ac:dyDescent="0.25">
      <c r="A113" s="18"/>
      <c r="B113" s="45" t="s">
        <v>64</v>
      </c>
      <c r="C113" s="56" t="s">
        <v>33</v>
      </c>
      <c r="D113" s="39"/>
      <c r="E113" s="39"/>
      <c r="F113" s="39"/>
      <c r="G113" s="39"/>
      <c r="H113" s="39"/>
      <c r="I113" s="39"/>
      <c r="J113" s="39"/>
      <c r="K113" s="39"/>
      <c r="L113" s="35">
        <f t="shared" si="35"/>
        <v>0</v>
      </c>
      <c r="M113" s="35">
        <f t="shared" si="36"/>
        <v>0</v>
      </c>
      <c r="N113" s="35">
        <f t="shared" si="34"/>
        <v>0</v>
      </c>
      <c r="O113" s="34">
        <f t="shared" si="32"/>
        <v>0</v>
      </c>
    </row>
    <row r="114" spans="1:15" s="9" customFormat="1" ht="30.75" customHeight="1" x14ac:dyDescent="0.25">
      <c r="A114" s="18"/>
      <c r="B114" s="45" t="s">
        <v>65</v>
      </c>
      <c r="C114" s="57" t="s">
        <v>34</v>
      </c>
      <c r="D114" s="39"/>
      <c r="E114" s="39"/>
      <c r="F114" s="39"/>
      <c r="G114" s="39"/>
      <c r="H114" s="39"/>
      <c r="I114" s="39"/>
      <c r="J114" s="39"/>
      <c r="K114" s="39"/>
      <c r="L114" s="35">
        <f t="shared" si="35"/>
        <v>0</v>
      </c>
      <c r="M114" s="35">
        <f t="shared" si="36"/>
        <v>0</v>
      </c>
      <c r="N114" s="35">
        <f t="shared" si="34"/>
        <v>0</v>
      </c>
      <c r="O114" s="34">
        <f t="shared" si="32"/>
        <v>0</v>
      </c>
    </row>
    <row r="115" spans="1:15" s="9" customFormat="1" ht="88.5" customHeight="1" x14ac:dyDescent="0.2">
      <c r="A115" s="18"/>
      <c r="B115" s="45"/>
      <c r="C115" s="44"/>
      <c r="D115" s="90"/>
      <c r="E115" s="91"/>
      <c r="F115" s="91"/>
      <c r="G115" s="91"/>
      <c r="H115" s="91"/>
      <c r="I115" s="91"/>
      <c r="J115" s="91"/>
      <c r="K115" s="91"/>
      <c r="L115" s="91"/>
      <c r="M115" s="91"/>
      <c r="N115" s="91"/>
      <c r="O115" s="92"/>
    </row>
    <row r="116" spans="1:15" ht="15" x14ac:dyDescent="0.2">
      <c r="A116" s="20"/>
      <c r="B116" s="45" t="s">
        <v>24</v>
      </c>
      <c r="C116" s="38" t="s">
        <v>20</v>
      </c>
      <c r="D116" s="58">
        <f>D117+SUM(D119:D124)</f>
        <v>0</v>
      </c>
      <c r="E116" s="58">
        <f>E117+SUM(E119:E124)</f>
        <v>0</v>
      </c>
      <c r="F116" s="58">
        <f>F117+SUM(F119:F124)</f>
        <v>0</v>
      </c>
      <c r="G116" s="58">
        <f>G117+SUM(G119:G124)</f>
        <v>0</v>
      </c>
      <c r="H116" s="58">
        <f>H117+SUM(H119:H124)</f>
        <v>0</v>
      </c>
      <c r="I116" s="58">
        <f t="shared" ref="I116:K116" si="37">I117+SUM(I119:I124)</f>
        <v>0</v>
      </c>
      <c r="J116" s="58">
        <f t="shared" si="37"/>
        <v>0</v>
      </c>
      <c r="K116" s="58">
        <f t="shared" si="37"/>
        <v>0</v>
      </c>
      <c r="L116" s="35">
        <f>D116+F116+H116+J116</f>
        <v>0</v>
      </c>
      <c r="M116" s="35">
        <f>E116+G116+I116+K116</f>
        <v>0</v>
      </c>
      <c r="N116" s="35">
        <f t="shared" si="5"/>
        <v>0</v>
      </c>
      <c r="O116" s="34">
        <f t="shared" si="32"/>
        <v>0</v>
      </c>
    </row>
    <row r="117" spans="1:15" s="8" customFormat="1" ht="15" x14ac:dyDescent="0.25">
      <c r="A117" s="17"/>
      <c r="B117" s="45" t="s">
        <v>66</v>
      </c>
      <c r="C117" s="55" t="s">
        <v>29</v>
      </c>
      <c r="D117" s="39"/>
      <c r="E117" s="39"/>
      <c r="F117" s="39"/>
      <c r="G117" s="39"/>
      <c r="H117" s="39"/>
      <c r="I117" s="39"/>
      <c r="J117" s="39"/>
      <c r="K117" s="39"/>
      <c r="L117" s="35">
        <f>D117+F117+H117+J117</f>
        <v>0</v>
      </c>
      <c r="M117" s="35">
        <f>E117+G117+I117+K117</f>
        <v>0</v>
      </c>
      <c r="N117" s="35">
        <f>L117+M117</f>
        <v>0</v>
      </c>
      <c r="O117" s="34">
        <f t="shared" si="32"/>
        <v>0</v>
      </c>
    </row>
    <row r="118" spans="1:15" s="8" customFormat="1" ht="88.5" customHeight="1" x14ac:dyDescent="0.2">
      <c r="A118" s="17"/>
      <c r="B118" s="45"/>
      <c r="C118" s="44"/>
      <c r="D118" s="90"/>
      <c r="E118" s="91"/>
      <c r="F118" s="91"/>
      <c r="G118" s="91"/>
      <c r="H118" s="91"/>
      <c r="I118" s="91"/>
      <c r="J118" s="91"/>
      <c r="K118" s="91"/>
      <c r="L118" s="91"/>
      <c r="M118" s="91"/>
      <c r="N118" s="91"/>
      <c r="O118" s="92"/>
    </row>
    <row r="119" spans="1:15" s="8" customFormat="1" ht="15" x14ac:dyDescent="0.25">
      <c r="A119" s="17"/>
      <c r="B119" s="45" t="s">
        <v>67</v>
      </c>
      <c r="C119" s="56" t="s">
        <v>30</v>
      </c>
      <c r="D119" s="39"/>
      <c r="E119" s="39"/>
      <c r="F119" s="39"/>
      <c r="G119" s="39"/>
      <c r="H119" s="39"/>
      <c r="I119" s="39"/>
      <c r="J119" s="39"/>
      <c r="K119" s="39"/>
      <c r="L119" s="35">
        <f>D119+F119+H119+J119</f>
        <v>0</v>
      </c>
      <c r="M119" s="35">
        <f>E119+G119+I119+K119</f>
        <v>0</v>
      </c>
      <c r="N119" s="35">
        <f t="shared" ref="N119:N124" si="38">L119+M119</f>
        <v>0</v>
      </c>
      <c r="O119" s="34">
        <f t="shared" si="32"/>
        <v>0</v>
      </c>
    </row>
    <row r="120" spans="1:15" s="9" customFormat="1" ht="15" x14ac:dyDescent="0.25">
      <c r="A120" s="18"/>
      <c r="B120" s="45" t="s">
        <v>68</v>
      </c>
      <c r="C120" s="56" t="s">
        <v>31</v>
      </c>
      <c r="D120" s="39"/>
      <c r="E120" s="39"/>
      <c r="F120" s="39"/>
      <c r="G120" s="39"/>
      <c r="H120" s="39"/>
      <c r="I120" s="39"/>
      <c r="J120" s="39"/>
      <c r="K120" s="39"/>
      <c r="L120" s="35">
        <f t="shared" ref="L120:L124" si="39">D120+F120+H120+J120</f>
        <v>0</v>
      </c>
      <c r="M120" s="35">
        <f t="shared" ref="M120:M124" si="40">E120+G120+I120+K120</f>
        <v>0</v>
      </c>
      <c r="N120" s="35">
        <f t="shared" si="38"/>
        <v>0</v>
      </c>
      <c r="O120" s="34">
        <f t="shared" si="32"/>
        <v>0</v>
      </c>
    </row>
    <row r="121" spans="1:15" s="9" customFormat="1" ht="41.25" customHeight="1" x14ac:dyDescent="0.25">
      <c r="A121" s="18"/>
      <c r="B121" s="45" t="s">
        <v>69</v>
      </c>
      <c r="C121" s="56" t="s">
        <v>55</v>
      </c>
      <c r="D121" s="39"/>
      <c r="E121" s="39"/>
      <c r="F121" s="39"/>
      <c r="G121" s="39"/>
      <c r="H121" s="39"/>
      <c r="I121" s="39"/>
      <c r="J121" s="39"/>
      <c r="K121" s="39"/>
      <c r="L121" s="35">
        <f t="shared" si="39"/>
        <v>0</v>
      </c>
      <c r="M121" s="35">
        <f t="shared" si="40"/>
        <v>0</v>
      </c>
      <c r="N121" s="35">
        <f t="shared" si="38"/>
        <v>0</v>
      </c>
      <c r="O121" s="34">
        <f t="shared" si="32"/>
        <v>0</v>
      </c>
    </row>
    <row r="122" spans="1:15" s="9" customFormat="1" ht="39" customHeight="1" x14ac:dyDescent="0.25">
      <c r="A122" s="18"/>
      <c r="B122" s="45" t="s">
        <v>70</v>
      </c>
      <c r="C122" s="56" t="s">
        <v>32</v>
      </c>
      <c r="D122" s="39"/>
      <c r="E122" s="39"/>
      <c r="F122" s="39"/>
      <c r="G122" s="39"/>
      <c r="H122" s="39"/>
      <c r="I122" s="39"/>
      <c r="J122" s="39"/>
      <c r="K122" s="39"/>
      <c r="L122" s="35">
        <f t="shared" si="39"/>
        <v>0</v>
      </c>
      <c r="M122" s="35">
        <f t="shared" si="40"/>
        <v>0</v>
      </c>
      <c r="N122" s="35">
        <f t="shared" si="38"/>
        <v>0</v>
      </c>
      <c r="O122" s="34">
        <f t="shared" si="32"/>
        <v>0</v>
      </c>
    </row>
    <row r="123" spans="1:15" s="9" customFormat="1" ht="27.75" customHeight="1" x14ac:dyDescent="0.25">
      <c r="A123" s="18"/>
      <c r="B123" s="45" t="s">
        <v>71</v>
      </c>
      <c r="C123" s="56" t="s">
        <v>33</v>
      </c>
      <c r="D123" s="39"/>
      <c r="E123" s="39"/>
      <c r="F123" s="39"/>
      <c r="G123" s="39"/>
      <c r="H123" s="39"/>
      <c r="I123" s="39"/>
      <c r="J123" s="39"/>
      <c r="K123" s="39"/>
      <c r="L123" s="35">
        <f t="shared" si="39"/>
        <v>0</v>
      </c>
      <c r="M123" s="35">
        <f t="shared" si="40"/>
        <v>0</v>
      </c>
      <c r="N123" s="35">
        <f t="shared" si="38"/>
        <v>0</v>
      </c>
      <c r="O123" s="34">
        <f t="shared" si="32"/>
        <v>0</v>
      </c>
    </row>
    <row r="124" spans="1:15" s="9" customFormat="1" ht="30.75" customHeight="1" x14ac:dyDescent="0.25">
      <c r="A124" s="18"/>
      <c r="B124" s="45" t="s">
        <v>72</v>
      </c>
      <c r="C124" s="57" t="s">
        <v>34</v>
      </c>
      <c r="D124" s="39"/>
      <c r="E124" s="39"/>
      <c r="F124" s="39"/>
      <c r="G124" s="39"/>
      <c r="H124" s="39"/>
      <c r="I124" s="39"/>
      <c r="J124" s="39"/>
      <c r="K124" s="39"/>
      <c r="L124" s="35">
        <f t="shared" si="39"/>
        <v>0</v>
      </c>
      <c r="M124" s="35">
        <f t="shared" si="40"/>
        <v>0</v>
      </c>
      <c r="N124" s="35">
        <f t="shared" si="38"/>
        <v>0</v>
      </c>
      <c r="O124" s="34">
        <f t="shared" si="32"/>
        <v>0</v>
      </c>
    </row>
    <row r="125" spans="1:15" s="9" customFormat="1" ht="88.5" customHeight="1" x14ac:dyDescent="0.2">
      <c r="A125" s="18"/>
      <c r="B125" s="45"/>
      <c r="C125" s="44"/>
      <c r="D125" s="90"/>
      <c r="E125" s="91"/>
      <c r="F125" s="91"/>
      <c r="G125" s="91"/>
      <c r="H125" s="91"/>
      <c r="I125" s="91"/>
      <c r="J125" s="91"/>
      <c r="K125" s="91"/>
      <c r="L125" s="91"/>
      <c r="M125" s="91"/>
      <c r="N125" s="91"/>
      <c r="O125" s="92"/>
    </row>
    <row r="126" spans="1:15" s="9" customFormat="1" ht="15" customHeight="1" x14ac:dyDescent="0.2">
      <c r="A126" s="18"/>
      <c r="B126" s="45" t="s">
        <v>97</v>
      </c>
      <c r="C126" s="38" t="s">
        <v>93</v>
      </c>
      <c r="D126" s="58">
        <f>D127+SUM(D129:D134)</f>
        <v>0</v>
      </c>
      <c r="E126" s="58">
        <f>E127+SUM(E129:E134)</f>
        <v>0</v>
      </c>
      <c r="F126" s="58">
        <f>F127+SUM(F129:F134)</f>
        <v>0</v>
      </c>
      <c r="G126" s="58">
        <f>G127+SUM(G129:G134)</f>
        <v>0</v>
      </c>
      <c r="H126" s="58">
        <f>H127+SUM(H129:H134)</f>
        <v>0</v>
      </c>
      <c r="I126" s="58">
        <f t="shared" ref="I126:K126" si="41">I127+SUM(I129:I134)</f>
        <v>0</v>
      </c>
      <c r="J126" s="58">
        <f t="shared" si="41"/>
        <v>0</v>
      </c>
      <c r="K126" s="58">
        <f t="shared" si="41"/>
        <v>0</v>
      </c>
      <c r="L126" s="35">
        <f>D126+F126+H126+J126</f>
        <v>0</v>
      </c>
      <c r="M126" s="35">
        <f>E126+G126+I126+K126</f>
        <v>0</v>
      </c>
      <c r="N126" s="35">
        <f t="shared" ref="N126" si="42">L126+M126</f>
        <v>0</v>
      </c>
      <c r="O126" s="34">
        <f t="shared" ref="O126:O127" si="43">N126/$F$16</f>
        <v>0</v>
      </c>
    </row>
    <row r="127" spans="1:15" s="9" customFormat="1" ht="15.75" customHeight="1" x14ac:dyDescent="0.25">
      <c r="A127" s="18"/>
      <c r="B127" s="45" t="s">
        <v>98</v>
      </c>
      <c r="C127" s="55" t="s">
        <v>29</v>
      </c>
      <c r="D127" s="39"/>
      <c r="E127" s="39"/>
      <c r="F127" s="39"/>
      <c r="G127" s="39"/>
      <c r="H127" s="39"/>
      <c r="I127" s="39"/>
      <c r="J127" s="39"/>
      <c r="K127" s="39"/>
      <c r="L127" s="35">
        <f>D127+F127+H127+J127</f>
        <v>0</v>
      </c>
      <c r="M127" s="35">
        <f>E127+G127+I127+K127</f>
        <v>0</v>
      </c>
      <c r="N127" s="35">
        <f>L127+M127</f>
        <v>0</v>
      </c>
      <c r="O127" s="34">
        <f t="shared" si="43"/>
        <v>0</v>
      </c>
    </row>
    <row r="128" spans="1:15" s="9" customFormat="1" ht="82.5" customHeight="1" x14ac:dyDescent="0.2">
      <c r="A128" s="18"/>
      <c r="B128" s="45"/>
      <c r="C128" s="44"/>
      <c r="D128" s="90"/>
      <c r="E128" s="91"/>
      <c r="F128" s="91"/>
      <c r="G128" s="91"/>
      <c r="H128" s="91"/>
      <c r="I128" s="91"/>
      <c r="J128" s="91"/>
      <c r="K128" s="91"/>
      <c r="L128" s="91"/>
      <c r="M128" s="91"/>
      <c r="N128" s="91"/>
      <c r="O128" s="92"/>
    </row>
    <row r="129" spans="1:15" s="9" customFormat="1" ht="15" x14ac:dyDescent="0.25">
      <c r="A129" s="18"/>
      <c r="B129" s="45" t="s">
        <v>99</v>
      </c>
      <c r="C129" s="56" t="s">
        <v>30</v>
      </c>
      <c r="D129" s="39"/>
      <c r="E129" s="39"/>
      <c r="F129" s="39"/>
      <c r="G129" s="39"/>
      <c r="H129" s="39"/>
      <c r="I129" s="39"/>
      <c r="J129" s="39"/>
      <c r="K129" s="39"/>
      <c r="L129" s="35">
        <f>D129+F129+H129+J129</f>
        <v>0</v>
      </c>
      <c r="M129" s="35">
        <f>E129+G129+I129+K129</f>
        <v>0</v>
      </c>
      <c r="N129" s="35">
        <f t="shared" ref="N129:N134" si="44">L129+M129</f>
        <v>0</v>
      </c>
      <c r="O129" s="34">
        <f t="shared" ref="O129:O134" si="45">N129/$F$16</f>
        <v>0</v>
      </c>
    </row>
    <row r="130" spans="1:15" s="9" customFormat="1" ht="17.25" customHeight="1" x14ac:dyDescent="0.25">
      <c r="A130" s="18"/>
      <c r="B130" s="45" t="s">
        <v>100</v>
      </c>
      <c r="C130" s="56" t="s">
        <v>31</v>
      </c>
      <c r="D130" s="39"/>
      <c r="E130" s="39"/>
      <c r="F130" s="39"/>
      <c r="G130" s="39"/>
      <c r="H130" s="39"/>
      <c r="I130" s="39"/>
      <c r="J130" s="39"/>
      <c r="K130" s="39"/>
      <c r="L130" s="35">
        <f t="shared" ref="L130:L134" si="46">D130+F130+H130+J130</f>
        <v>0</v>
      </c>
      <c r="M130" s="35">
        <f t="shared" ref="M130:M134" si="47">E130+G130+I130+K130</f>
        <v>0</v>
      </c>
      <c r="N130" s="35">
        <f t="shared" si="44"/>
        <v>0</v>
      </c>
      <c r="O130" s="34">
        <f t="shared" si="45"/>
        <v>0</v>
      </c>
    </row>
    <row r="131" spans="1:15" s="9" customFormat="1" ht="42" customHeight="1" x14ac:dyDescent="0.25">
      <c r="A131" s="18"/>
      <c r="B131" s="45" t="s">
        <v>101</v>
      </c>
      <c r="C131" s="56" t="s">
        <v>55</v>
      </c>
      <c r="D131" s="39"/>
      <c r="E131" s="39"/>
      <c r="F131" s="39"/>
      <c r="G131" s="39"/>
      <c r="H131" s="39"/>
      <c r="I131" s="39"/>
      <c r="J131" s="39"/>
      <c r="K131" s="39"/>
      <c r="L131" s="35">
        <f t="shared" si="46"/>
        <v>0</v>
      </c>
      <c r="M131" s="35">
        <f t="shared" si="47"/>
        <v>0</v>
      </c>
      <c r="N131" s="35">
        <f t="shared" si="44"/>
        <v>0</v>
      </c>
      <c r="O131" s="34">
        <f t="shared" si="45"/>
        <v>0</v>
      </c>
    </row>
    <row r="132" spans="1:15" s="9" customFormat="1" ht="39" customHeight="1" x14ac:dyDescent="0.25">
      <c r="A132" s="18"/>
      <c r="B132" s="45" t="s">
        <v>102</v>
      </c>
      <c r="C132" s="56" t="s">
        <v>32</v>
      </c>
      <c r="D132" s="39"/>
      <c r="E132" s="39"/>
      <c r="F132" s="39"/>
      <c r="G132" s="39"/>
      <c r="H132" s="39"/>
      <c r="I132" s="39"/>
      <c r="J132" s="39"/>
      <c r="K132" s="39"/>
      <c r="L132" s="35">
        <f t="shared" si="46"/>
        <v>0</v>
      </c>
      <c r="M132" s="35">
        <f t="shared" si="47"/>
        <v>0</v>
      </c>
      <c r="N132" s="35">
        <f t="shared" si="44"/>
        <v>0</v>
      </c>
      <c r="O132" s="34">
        <f t="shared" si="45"/>
        <v>0</v>
      </c>
    </row>
    <row r="133" spans="1:15" s="9" customFormat="1" ht="33" customHeight="1" x14ac:dyDescent="0.25">
      <c r="A133" s="18"/>
      <c r="B133" s="45" t="s">
        <v>103</v>
      </c>
      <c r="C133" s="56" t="s">
        <v>33</v>
      </c>
      <c r="D133" s="39"/>
      <c r="E133" s="39"/>
      <c r="F133" s="39"/>
      <c r="G133" s="39"/>
      <c r="H133" s="39"/>
      <c r="I133" s="39"/>
      <c r="J133" s="39"/>
      <c r="K133" s="39"/>
      <c r="L133" s="35">
        <f t="shared" si="46"/>
        <v>0</v>
      </c>
      <c r="M133" s="35">
        <f t="shared" si="47"/>
        <v>0</v>
      </c>
      <c r="N133" s="35">
        <f t="shared" si="44"/>
        <v>0</v>
      </c>
      <c r="O133" s="34">
        <f t="shared" si="45"/>
        <v>0</v>
      </c>
    </row>
    <row r="134" spans="1:15" s="9" customFormat="1" ht="29.25" customHeight="1" x14ac:dyDescent="0.25">
      <c r="A134" s="18"/>
      <c r="B134" s="45" t="s">
        <v>104</v>
      </c>
      <c r="C134" s="57" t="s">
        <v>34</v>
      </c>
      <c r="D134" s="39"/>
      <c r="E134" s="39"/>
      <c r="F134" s="39"/>
      <c r="G134" s="39"/>
      <c r="H134" s="39"/>
      <c r="I134" s="39"/>
      <c r="J134" s="39"/>
      <c r="K134" s="39"/>
      <c r="L134" s="35">
        <f t="shared" si="46"/>
        <v>0</v>
      </c>
      <c r="M134" s="35">
        <f t="shared" si="47"/>
        <v>0</v>
      </c>
      <c r="N134" s="35">
        <f t="shared" si="44"/>
        <v>0</v>
      </c>
      <c r="O134" s="34">
        <f t="shared" si="45"/>
        <v>0</v>
      </c>
    </row>
    <row r="135" spans="1:15" s="9" customFormat="1" ht="88.5" customHeight="1" x14ac:dyDescent="0.2">
      <c r="A135" s="18"/>
      <c r="B135" s="45"/>
      <c r="C135" s="44"/>
      <c r="D135" s="90"/>
      <c r="E135" s="91"/>
      <c r="F135" s="91"/>
      <c r="G135" s="91"/>
      <c r="H135" s="91"/>
      <c r="I135" s="91"/>
      <c r="J135" s="91"/>
      <c r="K135" s="91"/>
      <c r="L135" s="91"/>
      <c r="M135" s="91"/>
      <c r="N135" s="91"/>
      <c r="O135" s="92"/>
    </row>
    <row r="136" spans="1:15" s="4" customFormat="1" ht="15" x14ac:dyDescent="0.25">
      <c r="A136" s="19"/>
      <c r="B136" s="53"/>
      <c r="C136" s="54" t="s">
        <v>45</v>
      </c>
      <c r="D136" s="34">
        <f>SUM(D137,D139,D141,D143)</f>
        <v>0</v>
      </c>
      <c r="E136" s="34">
        <f t="shared" ref="E136:K136" si="48">SUM(E137,E139,E141,E143)</f>
        <v>0</v>
      </c>
      <c r="F136" s="34">
        <f t="shared" si="48"/>
        <v>0</v>
      </c>
      <c r="G136" s="34">
        <f t="shared" si="48"/>
        <v>0</v>
      </c>
      <c r="H136" s="34">
        <f t="shared" si="48"/>
        <v>0</v>
      </c>
      <c r="I136" s="34">
        <f t="shared" si="48"/>
        <v>0</v>
      </c>
      <c r="J136" s="34">
        <f t="shared" si="48"/>
        <v>0</v>
      </c>
      <c r="K136" s="34">
        <f t="shared" si="48"/>
        <v>0</v>
      </c>
      <c r="L136" s="35">
        <f>D136+F136+H136+J136</f>
        <v>0</v>
      </c>
      <c r="M136" s="35">
        <f>E136+G136+I136+K136</f>
        <v>0</v>
      </c>
      <c r="N136" s="35">
        <f t="shared" si="5"/>
        <v>0</v>
      </c>
      <c r="O136" s="34">
        <f t="shared" si="32"/>
        <v>0</v>
      </c>
    </row>
    <row r="137" spans="1:15" ht="15" x14ac:dyDescent="0.2">
      <c r="A137" s="20"/>
      <c r="B137" s="45" t="s">
        <v>13</v>
      </c>
      <c r="C137" s="38" t="s">
        <v>5</v>
      </c>
      <c r="D137" s="39"/>
      <c r="E137" s="39"/>
      <c r="F137" s="39"/>
      <c r="G137" s="39"/>
      <c r="H137" s="39"/>
      <c r="I137" s="39"/>
      <c r="J137" s="39"/>
      <c r="K137" s="39"/>
      <c r="L137" s="35">
        <f>D137+F137+H137+J137</f>
        <v>0</v>
      </c>
      <c r="M137" s="35">
        <f>E137+G137+I137+K137</f>
        <v>0</v>
      </c>
      <c r="N137" s="35">
        <f t="shared" si="5"/>
        <v>0</v>
      </c>
      <c r="O137" s="34">
        <f t="shared" si="32"/>
        <v>0</v>
      </c>
    </row>
    <row r="138" spans="1:15" ht="30" customHeight="1" x14ac:dyDescent="0.2">
      <c r="A138" s="20"/>
      <c r="B138" s="45"/>
      <c r="C138" s="60"/>
      <c r="D138" s="87"/>
      <c r="E138" s="88"/>
      <c r="F138" s="88"/>
      <c r="G138" s="88"/>
      <c r="H138" s="88"/>
      <c r="I138" s="88"/>
      <c r="J138" s="88"/>
      <c r="K138" s="88"/>
      <c r="L138" s="88"/>
      <c r="M138" s="88"/>
      <c r="N138" s="88"/>
      <c r="O138" s="89"/>
    </row>
    <row r="139" spans="1:15" ht="15" x14ac:dyDescent="0.2">
      <c r="A139" s="20"/>
      <c r="B139" s="45" t="s">
        <v>14</v>
      </c>
      <c r="C139" s="38" t="s">
        <v>19</v>
      </c>
      <c r="D139" s="39"/>
      <c r="E139" s="39"/>
      <c r="F139" s="39"/>
      <c r="G139" s="39"/>
      <c r="H139" s="39"/>
      <c r="I139" s="39"/>
      <c r="J139" s="39"/>
      <c r="K139" s="39"/>
      <c r="L139" s="35">
        <f>D139+F139+H139+J139</f>
        <v>0</v>
      </c>
      <c r="M139" s="35">
        <f>E139+G139+I139+K139</f>
        <v>0</v>
      </c>
      <c r="N139" s="35">
        <f t="shared" si="5"/>
        <v>0</v>
      </c>
      <c r="O139" s="34">
        <f t="shared" si="32"/>
        <v>0</v>
      </c>
    </row>
    <row r="140" spans="1:15" ht="30" customHeight="1" x14ac:dyDescent="0.2">
      <c r="A140" s="20"/>
      <c r="B140" s="45"/>
      <c r="C140" s="60"/>
      <c r="D140" s="87"/>
      <c r="E140" s="88"/>
      <c r="F140" s="88"/>
      <c r="G140" s="88"/>
      <c r="H140" s="88"/>
      <c r="I140" s="88"/>
      <c r="J140" s="88"/>
      <c r="K140" s="88"/>
      <c r="L140" s="88"/>
      <c r="M140" s="88"/>
      <c r="N140" s="88"/>
      <c r="O140" s="89"/>
    </row>
    <row r="141" spans="1:15" ht="15" x14ac:dyDescent="0.2">
      <c r="A141" s="20"/>
      <c r="B141" s="45" t="s">
        <v>26</v>
      </c>
      <c r="C141" s="38" t="s">
        <v>20</v>
      </c>
      <c r="D141" s="39"/>
      <c r="E141" s="39"/>
      <c r="F141" s="39"/>
      <c r="G141" s="39"/>
      <c r="H141" s="39"/>
      <c r="I141" s="39"/>
      <c r="J141" s="39"/>
      <c r="K141" s="39"/>
      <c r="L141" s="35">
        <f>D141+F141+H141+J141</f>
        <v>0</v>
      </c>
      <c r="M141" s="35">
        <f>E141+G141+I141+K141</f>
        <v>0</v>
      </c>
      <c r="N141" s="35">
        <f t="shared" si="5"/>
        <v>0</v>
      </c>
      <c r="O141" s="34">
        <f t="shared" si="32"/>
        <v>0</v>
      </c>
    </row>
    <row r="142" spans="1:15" ht="30" customHeight="1" x14ac:dyDescent="0.2">
      <c r="A142" s="20"/>
      <c r="B142" s="45"/>
      <c r="C142" s="60"/>
      <c r="D142" s="87"/>
      <c r="E142" s="88"/>
      <c r="F142" s="88"/>
      <c r="G142" s="88"/>
      <c r="H142" s="88"/>
      <c r="I142" s="88"/>
      <c r="J142" s="88"/>
      <c r="K142" s="88"/>
      <c r="L142" s="88"/>
      <c r="M142" s="88"/>
      <c r="N142" s="88"/>
      <c r="O142" s="89"/>
    </row>
    <row r="143" spans="1:15" ht="14.25" customHeight="1" x14ac:dyDescent="0.2">
      <c r="A143" s="20"/>
      <c r="B143" s="45" t="s">
        <v>105</v>
      </c>
      <c r="C143" s="38" t="s">
        <v>93</v>
      </c>
      <c r="D143" s="39"/>
      <c r="E143" s="39"/>
      <c r="F143" s="39"/>
      <c r="G143" s="39"/>
      <c r="H143" s="39"/>
      <c r="I143" s="39"/>
      <c r="J143" s="39"/>
      <c r="K143" s="39"/>
      <c r="L143" s="35">
        <f>D143+F143+H143+J143</f>
        <v>0</v>
      </c>
      <c r="M143" s="35">
        <f>E143+G143+I143+K143</f>
        <v>0</v>
      </c>
      <c r="N143" s="35">
        <f t="shared" ref="N143" si="49">L143+M143</f>
        <v>0</v>
      </c>
      <c r="O143" s="34">
        <f t="shared" ref="O143" si="50">N143/$F$16</f>
        <v>0</v>
      </c>
    </row>
    <row r="144" spans="1:15" ht="30" customHeight="1" x14ac:dyDescent="0.2">
      <c r="A144" s="20"/>
      <c r="B144" s="45"/>
      <c r="C144" s="60"/>
      <c r="D144" s="87"/>
      <c r="E144" s="88"/>
      <c r="F144" s="88"/>
      <c r="G144" s="88"/>
      <c r="H144" s="88"/>
      <c r="I144" s="88"/>
      <c r="J144" s="88"/>
      <c r="K144" s="88"/>
      <c r="L144" s="88"/>
      <c r="M144" s="88"/>
      <c r="N144" s="88"/>
      <c r="O144" s="89"/>
    </row>
    <row r="145" spans="1:18" s="4" customFormat="1" ht="15" x14ac:dyDescent="0.25">
      <c r="A145" s="19"/>
      <c r="B145" s="32"/>
      <c r="C145" s="42" t="s">
        <v>46</v>
      </c>
      <c r="D145" s="34">
        <f>SUM(D146:D148,D149)</f>
        <v>0</v>
      </c>
      <c r="E145" s="34">
        <f t="shared" ref="E145:K145" si="51">SUM(E146:E148,E149)</f>
        <v>0</v>
      </c>
      <c r="F145" s="34">
        <f t="shared" si="51"/>
        <v>0</v>
      </c>
      <c r="G145" s="34">
        <f t="shared" si="51"/>
        <v>0</v>
      </c>
      <c r="H145" s="34">
        <f t="shared" si="51"/>
        <v>0</v>
      </c>
      <c r="I145" s="34">
        <f t="shared" si="51"/>
        <v>0</v>
      </c>
      <c r="J145" s="34">
        <f t="shared" si="51"/>
        <v>0</v>
      </c>
      <c r="K145" s="34">
        <f t="shared" si="51"/>
        <v>0</v>
      </c>
      <c r="L145" s="35">
        <f>D145+F145+H145+J145</f>
        <v>0</v>
      </c>
      <c r="M145" s="35">
        <f>E145+G145+I145+K145</f>
        <v>0</v>
      </c>
      <c r="N145" s="35">
        <f t="shared" si="5"/>
        <v>0</v>
      </c>
      <c r="O145" s="34">
        <f t="shared" si="32"/>
        <v>0</v>
      </c>
    </row>
    <row r="146" spans="1:18" ht="15" x14ac:dyDescent="0.2">
      <c r="A146" s="20"/>
      <c r="B146" s="36" t="s">
        <v>15</v>
      </c>
      <c r="C146" s="40" t="s">
        <v>5</v>
      </c>
      <c r="D146" s="39"/>
      <c r="E146" s="39"/>
      <c r="F146" s="39"/>
      <c r="G146" s="39"/>
      <c r="H146" s="39"/>
      <c r="I146" s="39"/>
      <c r="J146" s="39"/>
      <c r="K146" s="39"/>
      <c r="L146" s="35">
        <f t="shared" ref="L146:L153" si="52">D146+F146+H146+J146</f>
        <v>0</v>
      </c>
      <c r="M146" s="35">
        <f t="shared" ref="M146:M153" si="53">E146+G146+I146+K146</f>
        <v>0</v>
      </c>
      <c r="N146" s="35">
        <f t="shared" ref="N146:N152" si="54">L146+M146</f>
        <v>0</v>
      </c>
      <c r="O146" s="34">
        <f t="shared" si="32"/>
        <v>0</v>
      </c>
    </row>
    <row r="147" spans="1:18" ht="15" x14ac:dyDescent="0.2">
      <c r="A147" s="20"/>
      <c r="B147" s="36" t="s">
        <v>16</v>
      </c>
      <c r="C147" s="40" t="s">
        <v>19</v>
      </c>
      <c r="D147" s="39"/>
      <c r="E147" s="39"/>
      <c r="F147" s="39"/>
      <c r="G147" s="39"/>
      <c r="H147" s="39"/>
      <c r="I147" s="39"/>
      <c r="J147" s="39"/>
      <c r="K147" s="39"/>
      <c r="L147" s="35">
        <f t="shared" si="52"/>
        <v>0</v>
      </c>
      <c r="M147" s="35">
        <f t="shared" si="53"/>
        <v>0</v>
      </c>
      <c r="N147" s="35">
        <f t="shared" si="54"/>
        <v>0</v>
      </c>
      <c r="O147" s="34">
        <f t="shared" si="32"/>
        <v>0</v>
      </c>
    </row>
    <row r="148" spans="1:18" ht="15" x14ac:dyDescent="0.2">
      <c r="A148" s="20"/>
      <c r="B148" s="36" t="s">
        <v>25</v>
      </c>
      <c r="C148" s="40" t="s">
        <v>20</v>
      </c>
      <c r="D148" s="39"/>
      <c r="E148" s="39"/>
      <c r="F148" s="39"/>
      <c r="G148" s="39"/>
      <c r="H148" s="39"/>
      <c r="I148" s="39"/>
      <c r="J148" s="39"/>
      <c r="K148" s="39"/>
      <c r="L148" s="35">
        <f t="shared" si="52"/>
        <v>0</v>
      </c>
      <c r="M148" s="35">
        <f t="shared" si="53"/>
        <v>0</v>
      </c>
      <c r="N148" s="35">
        <f t="shared" si="54"/>
        <v>0</v>
      </c>
      <c r="O148" s="34">
        <f t="shared" si="32"/>
        <v>0</v>
      </c>
    </row>
    <row r="149" spans="1:18" ht="15" x14ac:dyDescent="0.2">
      <c r="A149" s="20"/>
      <c r="B149" s="36" t="s">
        <v>106</v>
      </c>
      <c r="C149" s="40" t="s">
        <v>93</v>
      </c>
      <c r="D149" s="39"/>
      <c r="E149" s="39"/>
      <c r="F149" s="39"/>
      <c r="G149" s="39"/>
      <c r="H149" s="39"/>
      <c r="I149" s="39"/>
      <c r="J149" s="39"/>
      <c r="K149" s="39"/>
      <c r="L149" s="35">
        <f t="shared" ref="L149" si="55">D149+F149+H149+J149</f>
        <v>0</v>
      </c>
      <c r="M149" s="35">
        <f t="shared" ref="M149" si="56">E149+G149+I149+K149</f>
        <v>0</v>
      </c>
      <c r="N149" s="35">
        <f t="shared" ref="N149" si="57">L149+M149</f>
        <v>0</v>
      </c>
      <c r="O149" s="34">
        <f t="shared" ref="O149" si="58">N149/$F$16</f>
        <v>0</v>
      </c>
    </row>
    <row r="150" spans="1:18" ht="15" x14ac:dyDescent="0.2">
      <c r="A150" s="20"/>
      <c r="B150" s="46"/>
      <c r="C150" s="47" t="s">
        <v>27</v>
      </c>
      <c r="D150" s="48">
        <f>SUM(D20,D65,D90,D95,D136,D145)</f>
        <v>0</v>
      </c>
      <c r="E150" s="48">
        <f t="shared" ref="E150:K150" si="59">SUM(E20,E65,E90,E95,E136,E145)</f>
        <v>0</v>
      </c>
      <c r="F150" s="48">
        <f t="shared" si="59"/>
        <v>0</v>
      </c>
      <c r="G150" s="48">
        <f t="shared" si="59"/>
        <v>0</v>
      </c>
      <c r="H150" s="48">
        <f t="shared" si="59"/>
        <v>0</v>
      </c>
      <c r="I150" s="48">
        <f t="shared" si="59"/>
        <v>0</v>
      </c>
      <c r="J150" s="48">
        <f t="shared" si="59"/>
        <v>0</v>
      </c>
      <c r="K150" s="48">
        <f t="shared" si="59"/>
        <v>0</v>
      </c>
      <c r="L150" s="76">
        <f t="shared" si="52"/>
        <v>0</v>
      </c>
      <c r="M150" s="76">
        <f t="shared" si="53"/>
        <v>0</v>
      </c>
      <c r="N150" s="49">
        <f>L150+M150</f>
        <v>0</v>
      </c>
      <c r="O150" s="48">
        <f t="shared" si="32"/>
        <v>0</v>
      </c>
    </row>
    <row r="151" spans="1:18" ht="15" x14ac:dyDescent="0.2">
      <c r="A151" s="20"/>
      <c r="B151" s="46"/>
      <c r="C151" s="50" t="s">
        <v>5</v>
      </c>
      <c r="D151" s="48">
        <f t="shared" ref="D151:K151" si="60">SUM(D146,D137,D96,D91,D66,D21)</f>
        <v>0</v>
      </c>
      <c r="E151" s="48">
        <f t="shared" si="60"/>
        <v>0</v>
      </c>
      <c r="F151" s="48">
        <f t="shared" si="60"/>
        <v>0</v>
      </c>
      <c r="G151" s="48">
        <f t="shared" si="60"/>
        <v>0</v>
      </c>
      <c r="H151" s="48">
        <f t="shared" si="60"/>
        <v>0</v>
      </c>
      <c r="I151" s="48">
        <f t="shared" si="60"/>
        <v>0</v>
      </c>
      <c r="J151" s="48">
        <f t="shared" si="60"/>
        <v>0</v>
      </c>
      <c r="K151" s="48">
        <f t="shared" si="60"/>
        <v>0</v>
      </c>
      <c r="L151" s="76">
        <f t="shared" si="52"/>
        <v>0</v>
      </c>
      <c r="M151" s="76">
        <f t="shared" si="53"/>
        <v>0</v>
      </c>
      <c r="N151" s="49">
        <f>L151+M151</f>
        <v>0</v>
      </c>
      <c r="O151" s="48">
        <f t="shared" si="32"/>
        <v>0</v>
      </c>
    </row>
    <row r="152" spans="1:18" ht="15" x14ac:dyDescent="0.2">
      <c r="A152" s="20"/>
      <c r="B152" s="46"/>
      <c r="C152" s="50" t="s">
        <v>19</v>
      </c>
      <c r="D152" s="48">
        <f t="shared" ref="D152:K152" si="61">SUM(D147,D139,D106,D92,D72,D32)</f>
        <v>0</v>
      </c>
      <c r="E152" s="48">
        <f t="shared" si="61"/>
        <v>0</v>
      </c>
      <c r="F152" s="48">
        <f t="shared" si="61"/>
        <v>0</v>
      </c>
      <c r="G152" s="48">
        <f t="shared" si="61"/>
        <v>0</v>
      </c>
      <c r="H152" s="48">
        <f t="shared" si="61"/>
        <v>0</v>
      </c>
      <c r="I152" s="48">
        <f t="shared" si="61"/>
        <v>0</v>
      </c>
      <c r="J152" s="48">
        <f t="shared" si="61"/>
        <v>0</v>
      </c>
      <c r="K152" s="48">
        <f t="shared" si="61"/>
        <v>0</v>
      </c>
      <c r="L152" s="76">
        <f t="shared" si="52"/>
        <v>0</v>
      </c>
      <c r="M152" s="76">
        <f t="shared" si="53"/>
        <v>0</v>
      </c>
      <c r="N152" s="49">
        <f t="shared" si="54"/>
        <v>0</v>
      </c>
      <c r="O152" s="48">
        <f t="shared" si="32"/>
        <v>0</v>
      </c>
    </row>
    <row r="153" spans="1:18" ht="15" x14ac:dyDescent="0.2">
      <c r="A153" s="20"/>
      <c r="B153" s="46"/>
      <c r="C153" s="50" t="s">
        <v>20</v>
      </c>
      <c r="D153" s="48">
        <f t="shared" ref="D153:K153" si="62">SUM(D43,D78,D93,D116,D141,D148)</f>
        <v>0</v>
      </c>
      <c r="E153" s="48">
        <f t="shared" si="62"/>
        <v>0</v>
      </c>
      <c r="F153" s="48">
        <f t="shared" si="62"/>
        <v>0</v>
      </c>
      <c r="G153" s="48">
        <f t="shared" si="62"/>
        <v>0</v>
      </c>
      <c r="H153" s="48">
        <f t="shared" si="62"/>
        <v>0</v>
      </c>
      <c r="I153" s="48">
        <f t="shared" si="62"/>
        <v>0</v>
      </c>
      <c r="J153" s="48">
        <f t="shared" si="62"/>
        <v>0</v>
      </c>
      <c r="K153" s="48">
        <f t="shared" si="62"/>
        <v>0</v>
      </c>
      <c r="L153" s="76">
        <f t="shared" si="52"/>
        <v>0</v>
      </c>
      <c r="M153" s="76">
        <f t="shared" si="53"/>
        <v>0</v>
      </c>
      <c r="N153" s="49">
        <f>L153+M153</f>
        <v>0</v>
      </c>
      <c r="O153" s="48">
        <f t="shared" si="32"/>
        <v>0</v>
      </c>
    </row>
    <row r="154" spans="1:18" ht="15" x14ac:dyDescent="0.2">
      <c r="B154" s="46"/>
      <c r="C154" s="50" t="s">
        <v>93</v>
      </c>
      <c r="D154" s="48">
        <f>SUM(D54,D84,D94,D126,D143,D149)</f>
        <v>0</v>
      </c>
      <c r="E154" s="48">
        <f t="shared" ref="E154:K154" si="63">SUM(E54,E84,E94,E126,E143,E149)</f>
        <v>0</v>
      </c>
      <c r="F154" s="48">
        <f t="shared" si="63"/>
        <v>0</v>
      </c>
      <c r="G154" s="48">
        <f t="shared" si="63"/>
        <v>0</v>
      </c>
      <c r="H154" s="48">
        <f t="shared" si="63"/>
        <v>0</v>
      </c>
      <c r="I154" s="48">
        <f t="shared" si="63"/>
        <v>0</v>
      </c>
      <c r="J154" s="48">
        <f t="shared" si="63"/>
        <v>0</v>
      </c>
      <c r="K154" s="48">
        <f t="shared" si="63"/>
        <v>0</v>
      </c>
      <c r="L154" s="76">
        <f t="shared" ref="L154" si="64">D154+F154+H154+J154</f>
        <v>0</v>
      </c>
      <c r="M154" s="76">
        <f t="shared" ref="M154" si="65">E154+G154+I154+K154</f>
        <v>0</v>
      </c>
      <c r="N154" s="49">
        <f>L154+M154</f>
        <v>0</v>
      </c>
      <c r="O154" s="48">
        <f t="shared" ref="O154" si="66">N154/$F$16</f>
        <v>0</v>
      </c>
    </row>
    <row r="155" spans="1:18" ht="14.25" customHeight="1" x14ac:dyDescent="0.2">
      <c r="B155" s="7" t="s">
        <v>28</v>
      </c>
    </row>
    <row r="156" spans="1:18" ht="14.25" customHeight="1" x14ac:dyDescent="0.2">
      <c r="A156" s="113"/>
      <c r="B156" s="113"/>
      <c r="C156" s="113"/>
      <c r="D156" s="113"/>
      <c r="E156" s="113"/>
      <c r="F156" s="113"/>
      <c r="G156" s="113"/>
      <c r="H156" s="113"/>
      <c r="I156" s="113"/>
      <c r="J156" s="113"/>
      <c r="K156" s="113"/>
      <c r="L156" s="113"/>
      <c r="M156" s="113"/>
      <c r="N156" s="113"/>
      <c r="O156" s="113"/>
      <c r="P156" s="113"/>
      <c r="Q156" s="113"/>
      <c r="R156" s="12"/>
    </row>
    <row r="157" spans="1:18" ht="14.25" customHeight="1" x14ac:dyDescent="0.2">
      <c r="A157" s="12"/>
      <c r="B157" s="113" t="s">
        <v>54</v>
      </c>
      <c r="C157" s="113"/>
      <c r="D157" s="113"/>
      <c r="E157" s="113"/>
      <c r="F157" s="113"/>
      <c r="G157" s="113"/>
      <c r="H157" s="113"/>
      <c r="I157" s="113"/>
      <c r="J157" s="113"/>
      <c r="K157" s="113"/>
      <c r="L157" s="113"/>
      <c r="M157" s="113"/>
      <c r="N157" s="113"/>
      <c r="O157" s="113"/>
      <c r="P157" s="12"/>
      <c r="Q157" s="12"/>
      <c r="R157" s="12"/>
    </row>
    <row r="158" spans="1:18" ht="20.25" customHeight="1" x14ac:dyDescent="0.2">
      <c r="A158" s="11"/>
      <c r="B158" s="114" t="s">
        <v>47</v>
      </c>
      <c r="C158" s="114"/>
      <c r="D158" s="114"/>
      <c r="E158" s="114"/>
      <c r="F158" s="114"/>
      <c r="G158" s="114"/>
      <c r="H158" s="114"/>
      <c r="I158" s="114"/>
      <c r="J158" s="114"/>
      <c r="K158" s="114"/>
      <c r="L158" s="114"/>
      <c r="M158" s="114"/>
      <c r="N158" s="114"/>
      <c r="O158" s="114"/>
      <c r="P158" s="11"/>
      <c r="Q158" s="11"/>
      <c r="R158" s="11"/>
    </row>
    <row r="159" spans="1:18" ht="20.25" customHeight="1" x14ac:dyDescent="0.2">
      <c r="A159" s="83"/>
      <c r="B159" s="104" t="s">
        <v>108</v>
      </c>
      <c r="C159" s="104"/>
      <c r="D159" s="104"/>
      <c r="E159" s="104"/>
      <c r="F159" s="104"/>
      <c r="G159" s="104"/>
      <c r="H159" s="104"/>
      <c r="I159" s="104"/>
      <c r="J159" s="104"/>
      <c r="K159" s="104"/>
      <c r="L159" s="104"/>
      <c r="M159" s="104"/>
      <c r="N159" s="104"/>
      <c r="O159" s="104"/>
      <c r="P159" s="83"/>
      <c r="Q159" s="83"/>
    </row>
    <row r="160" spans="1:18" ht="30.75" customHeight="1" x14ac:dyDescent="0.2">
      <c r="A160" s="84"/>
      <c r="B160" s="115" t="s">
        <v>109</v>
      </c>
      <c r="C160" s="115"/>
      <c r="D160" s="115"/>
      <c r="E160" s="115"/>
      <c r="F160" s="115"/>
      <c r="G160" s="115"/>
      <c r="H160" s="115"/>
      <c r="I160" s="115"/>
      <c r="J160" s="115"/>
      <c r="K160" s="115"/>
      <c r="L160" s="115"/>
      <c r="M160" s="115"/>
      <c r="N160" s="115"/>
      <c r="O160" s="115"/>
      <c r="P160" s="84"/>
      <c r="Q160" s="84"/>
    </row>
    <row r="161" spans="1:19" ht="21.75" customHeight="1" x14ac:dyDescent="0.2">
      <c r="A161" s="83"/>
      <c r="B161" s="104" t="s">
        <v>56</v>
      </c>
      <c r="C161" s="104"/>
      <c r="D161" s="104"/>
      <c r="E161" s="104"/>
      <c r="F161" s="104"/>
      <c r="G161" s="104"/>
      <c r="H161" s="104"/>
      <c r="I161" s="104"/>
      <c r="J161" s="104"/>
      <c r="K161" s="104"/>
      <c r="L161" s="104"/>
      <c r="M161" s="104"/>
      <c r="N161" s="104"/>
      <c r="O161" s="104"/>
      <c r="P161" s="83"/>
      <c r="Q161" s="83"/>
      <c r="R161" s="10"/>
      <c r="S161" s="10"/>
    </row>
    <row r="162" spans="1:19" ht="21.75" customHeight="1" x14ac:dyDescent="0.2">
      <c r="A162" s="83"/>
      <c r="B162" s="105" t="s">
        <v>111</v>
      </c>
      <c r="C162" s="105"/>
      <c r="D162" s="105"/>
      <c r="E162" s="105"/>
      <c r="F162" s="105"/>
      <c r="G162" s="105"/>
      <c r="H162" s="105"/>
      <c r="I162" s="105"/>
      <c r="J162" s="105"/>
      <c r="K162" s="105"/>
      <c r="L162" s="105"/>
      <c r="M162" s="105"/>
      <c r="N162" s="105"/>
      <c r="O162" s="105"/>
      <c r="P162" s="83"/>
      <c r="Q162" s="83"/>
      <c r="R162" s="10"/>
      <c r="S162" s="10"/>
    </row>
    <row r="163" spans="1:19" ht="28.5" customHeight="1" x14ac:dyDescent="0.2">
      <c r="A163" s="85"/>
      <c r="B163" s="106" t="s">
        <v>57</v>
      </c>
      <c r="C163" s="106"/>
      <c r="D163" s="106"/>
      <c r="E163" s="106"/>
      <c r="F163" s="106"/>
      <c r="G163" s="106"/>
      <c r="H163" s="106"/>
      <c r="I163" s="106"/>
      <c r="J163" s="106"/>
      <c r="K163" s="106"/>
      <c r="L163" s="106"/>
      <c r="M163" s="106"/>
      <c r="N163" s="106"/>
      <c r="O163" s="106"/>
      <c r="P163" s="13"/>
      <c r="Q163" s="13"/>
    </row>
    <row r="164" spans="1:19" ht="33.75" customHeight="1" x14ac:dyDescent="0.2">
      <c r="A164" s="77"/>
      <c r="B164" s="107" t="s">
        <v>110</v>
      </c>
      <c r="C164" s="107"/>
      <c r="D164" s="107"/>
      <c r="E164" s="107"/>
      <c r="F164" s="107"/>
      <c r="G164" s="107"/>
      <c r="H164" s="107"/>
      <c r="I164" s="107"/>
      <c r="J164" s="107"/>
      <c r="K164" s="107"/>
      <c r="L164" s="107"/>
      <c r="M164" s="107"/>
      <c r="N164" s="107"/>
      <c r="O164" s="107"/>
      <c r="P164" s="77"/>
      <c r="Q164" s="77"/>
    </row>
    <row r="165" spans="1:19" ht="20.25" customHeight="1" x14ac:dyDescent="0.2">
      <c r="B165" s="13"/>
      <c r="D165" s="13"/>
      <c r="E165" s="13"/>
      <c r="F165" s="13"/>
      <c r="G165" s="13"/>
      <c r="H165" s="13"/>
      <c r="I165" s="13"/>
      <c r="J165" s="13"/>
      <c r="K165" s="13"/>
      <c r="L165" s="13"/>
      <c r="M165" s="13"/>
    </row>
    <row r="166" spans="1:19" ht="23.25" customHeight="1" x14ac:dyDescent="0.2">
      <c r="B166" s="13"/>
      <c r="D166" s="13"/>
      <c r="E166" s="13"/>
      <c r="F166" s="13"/>
      <c r="G166" s="13"/>
      <c r="H166" s="13"/>
      <c r="I166" s="13"/>
      <c r="J166" s="13"/>
      <c r="K166" s="13"/>
      <c r="L166" s="13"/>
      <c r="M166" s="13"/>
    </row>
    <row r="167" spans="1:19" ht="15" x14ac:dyDescent="0.2">
      <c r="B167" s="14"/>
      <c r="D167" s="14"/>
      <c r="E167" s="14"/>
      <c r="F167" s="14"/>
      <c r="G167" s="14"/>
      <c r="H167" s="14"/>
      <c r="I167" s="14"/>
      <c r="J167" s="14"/>
      <c r="K167" s="14"/>
      <c r="L167" s="14"/>
      <c r="M167" s="14"/>
    </row>
    <row r="168" spans="1:19" ht="15" customHeight="1" x14ac:dyDescent="0.2">
      <c r="B168" s="13"/>
      <c r="D168" s="13"/>
      <c r="E168" s="13"/>
      <c r="F168" s="13"/>
      <c r="G168" s="13"/>
      <c r="H168" s="13"/>
      <c r="I168" s="13"/>
      <c r="J168" s="13"/>
      <c r="K168" s="13"/>
      <c r="L168" s="13"/>
      <c r="M168" s="13"/>
    </row>
  </sheetData>
  <sheetProtection selectLockedCells="1"/>
  <mergeCells count="36">
    <mergeCell ref="B161:O161"/>
    <mergeCell ref="B162:O162"/>
    <mergeCell ref="B163:O163"/>
    <mergeCell ref="B164:O164"/>
    <mergeCell ref="B2:O2"/>
    <mergeCell ref="B3:O3"/>
    <mergeCell ref="B5:O5"/>
    <mergeCell ref="B13:O13"/>
    <mergeCell ref="D138:O138"/>
    <mergeCell ref="D98:O98"/>
    <mergeCell ref="D105:O105"/>
    <mergeCell ref="A156:Q156"/>
    <mergeCell ref="B157:O157"/>
    <mergeCell ref="B158:O158"/>
    <mergeCell ref="B159:O159"/>
    <mergeCell ref="B160:O160"/>
    <mergeCell ref="A18:A19"/>
    <mergeCell ref="B18:B19"/>
    <mergeCell ref="C18:C19"/>
    <mergeCell ref="D18:E18"/>
    <mergeCell ref="F18:G18"/>
    <mergeCell ref="H18:I18"/>
    <mergeCell ref="L18:O18"/>
    <mergeCell ref="C16:E16"/>
    <mergeCell ref="D15:G15"/>
    <mergeCell ref="D14:G14"/>
    <mergeCell ref="J18:K18"/>
    <mergeCell ref="D144:O144"/>
    <mergeCell ref="D108:O108"/>
    <mergeCell ref="D115:O115"/>
    <mergeCell ref="D118:O118"/>
    <mergeCell ref="D142:O142"/>
    <mergeCell ref="D128:O128"/>
    <mergeCell ref="D135:O135"/>
    <mergeCell ref="D125:O125"/>
    <mergeCell ref="D140:O140"/>
  </mergeCells>
  <conditionalFormatting sqref="C138 C140 C142 C22:C31 C33:C42 C44:C53 D106:K106 D96:K96">
    <cfRule type="containsBlanks" dxfId="42" priority="383">
      <formula>LEN(TRIM(C22))=0</formula>
    </cfRule>
  </conditionalFormatting>
  <conditionalFormatting sqref="C73:C77 C79:C83">
    <cfRule type="containsBlanks" dxfId="41" priority="379">
      <formula>LEN(TRIM(C73))=0</formula>
    </cfRule>
  </conditionalFormatting>
  <conditionalFormatting sqref="C67:C71">
    <cfRule type="containsBlanks" dxfId="40" priority="380">
      <formula>LEN(TRIM(C67))=0</formula>
    </cfRule>
  </conditionalFormatting>
  <conditionalFormatting sqref="D116:K116">
    <cfRule type="containsBlanks" dxfId="39" priority="361">
      <formula>LEN(TRIM(D116))=0</formula>
    </cfRule>
  </conditionalFormatting>
  <conditionalFormatting sqref="D119:K124">
    <cfRule type="containsBlanks" dxfId="38" priority="355">
      <formula>LEN(TRIM(D119))=0</formula>
    </cfRule>
  </conditionalFormatting>
  <conditionalFormatting sqref="D137:K137">
    <cfRule type="containsBlanks" dxfId="37" priority="354">
      <formula>LEN(TRIM(D137))=0</formula>
    </cfRule>
  </conditionalFormatting>
  <conditionalFormatting sqref="D139:K139">
    <cfRule type="containsBlanks" dxfId="36" priority="353">
      <formula>LEN(TRIM(D139))=0</formula>
    </cfRule>
  </conditionalFormatting>
  <conditionalFormatting sqref="D141:K141">
    <cfRule type="containsBlanks" dxfId="35" priority="352">
      <formula>LEN(TRIM(D141))=0</formula>
    </cfRule>
  </conditionalFormatting>
  <conditionalFormatting sqref="D146:K149">
    <cfRule type="containsBlanks" dxfId="34" priority="351">
      <formula>LEN(TRIM(D146))=0</formula>
    </cfRule>
  </conditionalFormatting>
  <conditionalFormatting sqref="C125">
    <cfRule type="containsBlanks" dxfId="33" priority="350">
      <formula>LEN(TRIM(C125))=0</formula>
    </cfRule>
  </conditionalFormatting>
  <conditionalFormatting sqref="C115">
    <cfRule type="containsBlanks" dxfId="32" priority="349">
      <formula>LEN(TRIM(C115))=0</formula>
    </cfRule>
  </conditionalFormatting>
  <conditionalFormatting sqref="C118">
    <cfRule type="containsBlanks" dxfId="31" priority="348">
      <formula>LEN(TRIM(C118))=0</formula>
    </cfRule>
  </conditionalFormatting>
  <conditionalFormatting sqref="C98">
    <cfRule type="containsBlanks" dxfId="30" priority="347">
      <formula>LEN(TRIM(C98))=0</formula>
    </cfRule>
  </conditionalFormatting>
  <conditionalFormatting sqref="C105">
    <cfRule type="containsBlanks" dxfId="29" priority="346">
      <formula>LEN(TRIM(C105))=0</formula>
    </cfRule>
  </conditionalFormatting>
  <conditionalFormatting sqref="C108">
    <cfRule type="containsBlanks" dxfId="28" priority="345">
      <formula>LEN(TRIM(C108))=0</formula>
    </cfRule>
  </conditionalFormatting>
  <conditionalFormatting sqref="D109:K114">
    <cfRule type="containsBlanks" dxfId="27" priority="344">
      <formula>LEN(TRIM(D109))=0</formula>
    </cfRule>
  </conditionalFormatting>
  <conditionalFormatting sqref="D99:K104">
    <cfRule type="containsBlanks" dxfId="26" priority="338">
      <formula>LEN(TRIM(D99))=0</formula>
    </cfRule>
  </conditionalFormatting>
  <conditionalFormatting sqref="D107:K107">
    <cfRule type="containsBlanks" dxfId="25" priority="332">
      <formula>LEN(TRIM(D107))=0</formula>
    </cfRule>
  </conditionalFormatting>
  <conditionalFormatting sqref="D97:K97">
    <cfRule type="containsBlanks" dxfId="24" priority="326">
      <formula>LEN(TRIM(D97))=0</formula>
    </cfRule>
  </conditionalFormatting>
  <conditionalFormatting sqref="D117:K117">
    <cfRule type="containsBlanks" dxfId="23" priority="320">
      <formula>LEN(TRIM(D117))=0</formula>
    </cfRule>
  </conditionalFormatting>
  <conditionalFormatting sqref="D91:K94">
    <cfRule type="containsBlanks" dxfId="22" priority="314">
      <formula>LEN(TRIM(D91))=0</formula>
    </cfRule>
  </conditionalFormatting>
  <conditionalFormatting sqref="D79:K83">
    <cfRule type="containsBlanks" dxfId="21" priority="290">
      <formula>LEN(TRIM(D79))=0</formula>
    </cfRule>
  </conditionalFormatting>
  <conditionalFormatting sqref="D73:K77">
    <cfRule type="containsBlanks" dxfId="20" priority="260">
      <formula>LEN(TRIM(D73))=0</formula>
    </cfRule>
  </conditionalFormatting>
  <conditionalFormatting sqref="D67:K71">
    <cfRule type="containsBlanks" dxfId="19" priority="230">
      <formula>LEN(TRIM(D67))=0</formula>
    </cfRule>
  </conditionalFormatting>
  <conditionalFormatting sqref="D44:K53">
    <cfRule type="containsBlanks" dxfId="18" priority="200">
      <formula>LEN(TRIM(D44))=0</formula>
    </cfRule>
  </conditionalFormatting>
  <conditionalFormatting sqref="D33:K42">
    <cfRule type="containsBlanks" dxfId="17" priority="140">
      <formula>LEN(TRIM(D33))=0</formula>
    </cfRule>
  </conditionalFormatting>
  <conditionalFormatting sqref="D22:K31">
    <cfRule type="containsBlanks" dxfId="16" priority="80">
      <formula>LEN(TRIM(D22))=0</formula>
    </cfRule>
  </conditionalFormatting>
  <conditionalFormatting sqref="F16">
    <cfRule type="containsBlanks" dxfId="15" priority="20">
      <formula>LEN(TRIM(F16))=0</formula>
    </cfRule>
  </conditionalFormatting>
  <conditionalFormatting sqref="D14">
    <cfRule type="containsBlanks" dxfId="14" priority="19">
      <formula>LEN(TRIM(D14))=0</formula>
    </cfRule>
  </conditionalFormatting>
  <conditionalFormatting sqref="D15">
    <cfRule type="containsBlanks" dxfId="13" priority="18">
      <formula>LEN(TRIM(D15))=0</formula>
    </cfRule>
  </conditionalFormatting>
  <conditionalFormatting sqref="C55:C64">
    <cfRule type="containsBlanks" dxfId="12" priority="17">
      <formula>LEN(TRIM(C55))=0</formula>
    </cfRule>
  </conditionalFormatting>
  <conditionalFormatting sqref="D55:K64">
    <cfRule type="containsBlanks" dxfId="11" priority="16">
      <formula>LEN(TRIM(D55))=0</formula>
    </cfRule>
  </conditionalFormatting>
  <conditionalFormatting sqref="D129:K134">
    <cfRule type="containsBlanks" dxfId="10" priority="7">
      <formula>LEN(TRIM(D129))=0</formula>
    </cfRule>
  </conditionalFormatting>
  <conditionalFormatting sqref="C85:C89">
    <cfRule type="containsBlanks" dxfId="9" priority="11">
      <formula>LEN(TRIM(C85))=0</formula>
    </cfRule>
  </conditionalFormatting>
  <conditionalFormatting sqref="C135">
    <cfRule type="containsBlanks" dxfId="8" priority="6">
      <formula>LEN(TRIM(C135))=0</formula>
    </cfRule>
  </conditionalFormatting>
  <conditionalFormatting sqref="D85:K89">
    <cfRule type="containsBlanks" dxfId="7" priority="10">
      <formula>LEN(TRIM(D85))=0</formula>
    </cfRule>
  </conditionalFormatting>
  <conditionalFormatting sqref="C128">
    <cfRule type="containsBlanks" dxfId="6" priority="5">
      <formula>LEN(TRIM(C128))=0</formula>
    </cfRule>
  </conditionalFormatting>
  <conditionalFormatting sqref="D127:K127">
    <cfRule type="containsBlanks" dxfId="5" priority="4">
      <formula>LEN(TRIM(D127))=0</formula>
    </cfRule>
  </conditionalFormatting>
  <conditionalFormatting sqref="D126:K126">
    <cfRule type="containsBlanks" dxfId="4" priority="8">
      <formula>LEN(TRIM(D126))=0</formula>
    </cfRule>
  </conditionalFormatting>
  <conditionalFormatting sqref="C144">
    <cfRule type="containsBlanks" dxfId="3" priority="3">
      <formula>LEN(TRIM(C144))=0</formula>
    </cfRule>
  </conditionalFormatting>
  <conditionalFormatting sqref="D143:K143">
    <cfRule type="containsBlanks" dxfId="2" priority="2">
      <formula>LEN(TRIM(D143))=0</formula>
    </cfRule>
  </conditionalFormatting>
  <pageMargins left="0.39370078740157499" right="0.39370078740157499" top="0.39370078740157499" bottom="0.39370078740157499" header="0" footer="0"/>
  <pageSetup paperSize="9" scale="51" fitToHeight="0" orientation="portrait" r:id="rId1"/>
  <rowBreaks count="1" manualBreakCount="1">
    <brk id="105"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23"/>
  <sheetViews>
    <sheetView view="pageBreakPreview" zoomScaleNormal="90" zoomScaleSheetLayoutView="100" workbookViewId="0">
      <selection activeCell="B3" sqref="B3:H3"/>
    </sheetView>
  </sheetViews>
  <sheetFormatPr defaultRowHeight="15" x14ac:dyDescent="0.25"/>
  <cols>
    <col min="1" max="1" width="3.28515625" customWidth="1"/>
    <col min="2" max="2" width="4.5703125" customWidth="1"/>
    <col min="3" max="3" width="49.85546875" customWidth="1"/>
    <col min="4" max="4" width="15.140625" customWidth="1"/>
    <col min="5" max="5" width="13" customWidth="1"/>
    <col min="6" max="6" width="10.7109375" customWidth="1"/>
    <col min="7" max="7" width="10.28515625" customWidth="1"/>
    <col min="8" max="8" width="60.5703125" customWidth="1"/>
  </cols>
  <sheetData>
    <row r="2" spans="1:8" ht="15" customHeight="1" x14ac:dyDescent="0.25"/>
    <row r="3" spans="1:8" ht="30.75" customHeight="1" x14ac:dyDescent="0.25">
      <c r="B3" s="128" t="s">
        <v>92</v>
      </c>
      <c r="C3" s="128"/>
      <c r="D3" s="128"/>
      <c r="E3" s="128"/>
      <c r="F3" s="128"/>
      <c r="G3" s="128"/>
      <c r="H3" s="128"/>
    </row>
    <row r="6" spans="1:8" ht="26.25" customHeight="1" x14ac:dyDescent="0.25">
      <c r="B6" s="129" t="s">
        <v>58</v>
      </c>
      <c r="C6" s="130"/>
      <c r="D6" s="130"/>
      <c r="E6" s="130"/>
      <c r="F6" s="130"/>
      <c r="G6" s="130"/>
      <c r="H6" s="130"/>
    </row>
    <row r="8" spans="1:8" ht="15" customHeight="1" thickBot="1" x14ac:dyDescent="0.3">
      <c r="A8" s="23"/>
      <c r="B8" s="21"/>
      <c r="C8" s="22"/>
    </row>
    <row r="9" spans="1:8" ht="15" customHeight="1" x14ac:dyDescent="0.25">
      <c r="A9" s="131"/>
      <c r="B9" s="132" t="s">
        <v>0</v>
      </c>
      <c r="C9" s="134" t="s">
        <v>1</v>
      </c>
      <c r="D9" s="135" t="s">
        <v>2</v>
      </c>
      <c r="E9" s="136"/>
      <c r="F9" s="136"/>
      <c r="G9" s="137"/>
      <c r="H9" s="67"/>
    </row>
    <row r="10" spans="1:8" ht="96.75" customHeight="1" x14ac:dyDescent="0.25">
      <c r="A10" s="131"/>
      <c r="B10" s="133"/>
      <c r="C10" s="103"/>
      <c r="D10" s="62" t="s">
        <v>74</v>
      </c>
      <c r="E10" s="62" t="s">
        <v>76</v>
      </c>
      <c r="F10" s="62" t="s">
        <v>75</v>
      </c>
      <c r="G10" s="63" t="s">
        <v>77</v>
      </c>
      <c r="H10" s="68" t="s">
        <v>73</v>
      </c>
    </row>
    <row r="11" spans="1:8" ht="38.25" customHeight="1" x14ac:dyDescent="0.25">
      <c r="A11" s="65"/>
      <c r="B11" s="69"/>
      <c r="C11" s="33" t="s">
        <v>42</v>
      </c>
      <c r="D11" s="35">
        <f>ბიუჯეტი!L20</f>
        <v>0</v>
      </c>
      <c r="E11" s="35">
        <f>ბიუჯეტი!M20</f>
        <v>0</v>
      </c>
      <c r="F11" s="35">
        <f>ბიუჯეტი!N20</f>
        <v>0</v>
      </c>
      <c r="G11" s="51">
        <f>ბიუჯეტი!O20</f>
        <v>0</v>
      </c>
      <c r="H11" s="70"/>
    </row>
    <row r="12" spans="1:8" ht="15" customHeight="1" x14ac:dyDescent="0.25">
      <c r="A12" s="66"/>
      <c r="B12" s="71" t="s">
        <v>4</v>
      </c>
      <c r="C12" s="37" t="s">
        <v>5</v>
      </c>
      <c r="D12" s="35">
        <f>ბიუჯეტი!L21</f>
        <v>0</v>
      </c>
      <c r="E12" s="35">
        <f>ბიუჯეტი!M21</f>
        <v>0</v>
      </c>
      <c r="F12" s="35">
        <f>ბიუჯეტი!N21</f>
        <v>0</v>
      </c>
      <c r="G12" s="51">
        <f>ბიუჯეტი!O21</f>
        <v>0</v>
      </c>
      <c r="H12" s="70"/>
    </row>
    <row r="13" spans="1:8" x14ac:dyDescent="0.25">
      <c r="A13" s="66"/>
      <c r="B13" s="71"/>
      <c r="C13" s="38">
        <f>ბიუჯეტი!C22</f>
        <v>0</v>
      </c>
      <c r="D13" s="35">
        <f>ბიუჯეტი!L22</f>
        <v>0</v>
      </c>
      <c r="E13" s="35">
        <f>ბიუჯეტი!M22</f>
        <v>0</v>
      </c>
      <c r="F13" s="35">
        <f>ბიუჯეტი!N22</f>
        <v>0</v>
      </c>
      <c r="G13" s="51">
        <f>ბიუჯეტი!O22</f>
        <v>0</v>
      </c>
      <c r="H13" s="70"/>
    </row>
    <row r="14" spans="1:8" x14ac:dyDescent="0.25">
      <c r="A14" s="66"/>
      <c r="B14" s="71"/>
      <c r="C14" s="38">
        <f>ბიუჯეტი!C23</f>
        <v>0</v>
      </c>
      <c r="D14" s="35">
        <f>ბიუჯეტი!L23</f>
        <v>0</v>
      </c>
      <c r="E14" s="35">
        <f>ბიუჯეტი!M23</f>
        <v>0</v>
      </c>
      <c r="F14" s="35">
        <f>ბიუჯეტი!N23</f>
        <v>0</v>
      </c>
      <c r="G14" s="51">
        <f>ბიუჯეტი!O23</f>
        <v>0</v>
      </c>
      <c r="H14" s="70"/>
    </row>
    <row r="15" spans="1:8" x14ac:dyDescent="0.25">
      <c r="A15" s="66"/>
      <c r="B15" s="71"/>
      <c r="C15" s="38">
        <f>ბიუჯეტი!C24</f>
        <v>0</v>
      </c>
      <c r="D15" s="35">
        <f>ბიუჯეტი!L24</f>
        <v>0</v>
      </c>
      <c r="E15" s="35">
        <f>ბიუჯეტი!M24</f>
        <v>0</v>
      </c>
      <c r="F15" s="35">
        <f>ბიუჯეტი!N24</f>
        <v>0</v>
      </c>
      <c r="G15" s="51">
        <f>ბიუჯეტი!O24</f>
        <v>0</v>
      </c>
      <c r="H15" s="70"/>
    </row>
    <row r="16" spans="1:8" x14ac:dyDescent="0.25">
      <c r="A16" s="66"/>
      <c r="B16" s="71"/>
      <c r="C16" s="38">
        <f>ბიუჯეტი!C25</f>
        <v>0</v>
      </c>
      <c r="D16" s="35">
        <f>ბიუჯეტი!L25</f>
        <v>0</v>
      </c>
      <c r="E16" s="35">
        <f>ბიუჯეტი!M25</f>
        <v>0</v>
      </c>
      <c r="F16" s="35">
        <f>ბიუჯეტი!N25</f>
        <v>0</v>
      </c>
      <c r="G16" s="51">
        <f>ბიუჯეტი!O25</f>
        <v>0</v>
      </c>
      <c r="H16" s="70"/>
    </row>
    <row r="17" spans="1:8" ht="15" customHeight="1" x14ac:dyDescent="0.25">
      <c r="A17" s="66"/>
      <c r="B17" s="71"/>
      <c r="C17" s="38">
        <f>ბიუჯეტი!C26</f>
        <v>0</v>
      </c>
      <c r="D17" s="35">
        <f>ბიუჯეტი!L26</f>
        <v>0</v>
      </c>
      <c r="E17" s="35">
        <f>ბიუჯეტი!M26</f>
        <v>0</v>
      </c>
      <c r="F17" s="35">
        <f>ბიუჯეტი!N26</f>
        <v>0</v>
      </c>
      <c r="G17" s="51">
        <f>ბიუჯეტი!O26</f>
        <v>0</v>
      </c>
      <c r="H17" s="70"/>
    </row>
    <row r="18" spans="1:8" ht="15" customHeight="1" x14ac:dyDescent="0.25">
      <c r="A18" s="66"/>
      <c r="B18" s="71"/>
      <c r="C18" s="38">
        <f>ბიუჯეტი!C27</f>
        <v>0</v>
      </c>
      <c r="D18" s="35">
        <f>ბიუჯეტი!L27</f>
        <v>0</v>
      </c>
      <c r="E18" s="35">
        <f>ბიუჯეტი!M27</f>
        <v>0</v>
      </c>
      <c r="F18" s="35">
        <f>ბიუჯეტი!N27</f>
        <v>0</v>
      </c>
      <c r="G18" s="51">
        <f>ბიუჯეტი!O27</f>
        <v>0</v>
      </c>
      <c r="H18" s="70"/>
    </row>
    <row r="19" spans="1:8" x14ac:dyDescent="0.25">
      <c r="A19" s="66"/>
      <c r="B19" s="71"/>
      <c r="C19" s="38">
        <f>ბიუჯეტი!C28</f>
        <v>0</v>
      </c>
      <c r="D19" s="35">
        <f>ბიუჯეტი!L28</f>
        <v>0</v>
      </c>
      <c r="E19" s="35">
        <f>ბიუჯეტი!M28</f>
        <v>0</v>
      </c>
      <c r="F19" s="35">
        <f>ბიუჯეტი!N28</f>
        <v>0</v>
      </c>
      <c r="G19" s="51">
        <f>ბიუჯეტი!O28</f>
        <v>0</v>
      </c>
      <c r="H19" s="70"/>
    </row>
    <row r="20" spans="1:8" x14ac:dyDescent="0.25">
      <c r="A20" s="66"/>
      <c r="B20" s="71"/>
      <c r="C20" s="38">
        <f>ბიუჯეტი!C29</f>
        <v>0</v>
      </c>
      <c r="D20" s="35">
        <f>ბიუჯეტი!L29</f>
        <v>0</v>
      </c>
      <c r="E20" s="35">
        <f>ბიუჯეტი!M29</f>
        <v>0</v>
      </c>
      <c r="F20" s="35">
        <f>ბიუჯეტი!N29</f>
        <v>0</v>
      </c>
      <c r="G20" s="51">
        <f>ბიუჯეტი!O29</f>
        <v>0</v>
      </c>
      <c r="H20" s="70"/>
    </row>
    <row r="21" spans="1:8" x14ac:dyDescent="0.25">
      <c r="A21" s="66"/>
      <c r="B21" s="71"/>
      <c r="C21" s="38">
        <f>ბიუჯეტი!C30</f>
        <v>0</v>
      </c>
      <c r="D21" s="35">
        <f>ბიუჯეტი!L30</f>
        <v>0</v>
      </c>
      <c r="E21" s="35">
        <f>ბიუჯეტი!M30</f>
        <v>0</v>
      </c>
      <c r="F21" s="35">
        <f>ბიუჯეტი!N30</f>
        <v>0</v>
      </c>
      <c r="G21" s="51">
        <f>ბიუჯეტი!O30</f>
        <v>0</v>
      </c>
      <c r="H21" s="70"/>
    </row>
    <row r="22" spans="1:8" x14ac:dyDescent="0.25">
      <c r="A22" s="66"/>
      <c r="B22" s="71"/>
      <c r="C22" s="38">
        <f>ბიუჯეტი!C31</f>
        <v>0</v>
      </c>
      <c r="D22" s="35">
        <f>ბიუჯეტი!L31</f>
        <v>0</v>
      </c>
      <c r="E22" s="35">
        <f>ბიუჯეტი!M31</f>
        <v>0</v>
      </c>
      <c r="F22" s="35">
        <f>ბიუჯეტი!N31</f>
        <v>0</v>
      </c>
      <c r="G22" s="51">
        <f>ბიუჯეტი!O31</f>
        <v>0</v>
      </c>
      <c r="H22" s="70"/>
    </row>
    <row r="23" spans="1:8" x14ac:dyDescent="0.25">
      <c r="A23" s="66"/>
      <c r="B23" s="71" t="s">
        <v>6</v>
      </c>
      <c r="C23" s="38" t="str">
        <f>ბიუჯეტი!C32</f>
        <v>მ.შ. თანამონაწილე ორგანიზაცია 1</v>
      </c>
      <c r="D23" s="35">
        <f>ბიუჯეტი!L32</f>
        <v>0</v>
      </c>
      <c r="E23" s="35">
        <f>ბიუჯეტი!M32</f>
        <v>0</v>
      </c>
      <c r="F23" s="35">
        <f>ბიუჯეტი!N32</f>
        <v>0</v>
      </c>
      <c r="G23" s="51">
        <f>ბიუჯეტი!O32</f>
        <v>0</v>
      </c>
      <c r="H23" s="70"/>
    </row>
    <row r="24" spans="1:8" x14ac:dyDescent="0.25">
      <c r="A24" s="66"/>
      <c r="B24" s="71"/>
      <c r="C24" s="38">
        <f>ბიუჯეტი!C33</f>
        <v>0</v>
      </c>
      <c r="D24" s="35">
        <f>ბიუჯეტი!L33</f>
        <v>0</v>
      </c>
      <c r="E24" s="35">
        <f>ბიუჯეტი!M33</f>
        <v>0</v>
      </c>
      <c r="F24" s="35">
        <f>ბიუჯეტი!N33</f>
        <v>0</v>
      </c>
      <c r="G24" s="51">
        <f>ბიუჯეტი!O33</f>
        <v>0</v>
      </c>
      <c r="H24" s="70"/>
    </row>
    <row r="25" spans="1:8" x14ac:dyDescent="0.25">
      <c r="A25" s="66"/>
      <c r="B25" s="71"/>
      <c r="C25" s="38">
        <f>ბიუჯეტი!C34</f>
        <v>0</v>
      </c>
      <c r="D25" s="35">
        <f>ბიუჯეტი!L34</f>
        <v>0</v>
      </c>
      <c r="E25" s="35">
        <f>ბიუჯეტი!M34</f>
        <v>0</v>
      </c>
      <c r="F25" s="35">
        <f>ბიუჯეტი!N34</f>
        <v>0</v>
      </c>
      <c r="G25" s="51">
        <f>ბიუჯეტი!O34</f>
        <v>0</v>
      </c>
      <c r="H25" s="70"/>
    </row>
    <row r="26" spans="1:8" x14ac:dyDescent="0.25">
      <c r="A26" s="66"/>
      <c r="B26" s="71"/>
      <c r="C26" s="38">
        <f>ბიუჯეტი!C35</f>
        <v>0</v>
      </c>
      <c r="D26" s="35">
        <f>ბიუჯეტი!L35</f>
        <v>0</v>
      </c>
      <c r="E26" s="35">
        <f>ბიუჯეტი!M35</f>
        <v>0</v>
      </c>
      <c r="F26" s="35">
        <f>ბიუჯეტი!N35</f>
        <v>0</v>
      </c>
      <c r="G26" s="51">
        <f>ბიუჯეტი!O35</f>
        <v>0</v>
      </c>
      <c r="H26" s="70"/>
    </row>
    <row r="27" spans="1:8" x14ac:dyDescent="0.25">
      <c r="A27" s="66"/>
      <c r="B27" s="71"/>
      <c r="C27" s="38">
        <f>ბიუჯეტი!C36</f>
        <v>0</v>
      </c>
      <c r="D27" s="35">
        <f>ბიუჯეტი!L36</f>
        <v>0</v>
      </c>
      <c r="E27" s="35">
        <f>ბიუჯეტი!M36</f>
        <v>0</v>
      </c>
      <c r="F27" s="35">
        <f>ბიუჯეტი!N36</f>
        <v>0</v>
      </c>
      <c r="G27" s="51">
        <f>ბიუჯეტი!O36</f>
        <v>0</v>
      </c>
      <c r="H27" s="70"/>
    </row>
    <row r="28" spans="1:8" x14ac:dyDescent="0.25">
      <c r="A28" s="66"/>
      <c r="B28" s="71"/>
      <c r="C28" s="38">
        <f>ბიუჯეტი!C37</f>
        <v>0</v>
      </c>
      <c r="D28" s="35">
        <f>ბიუჯეტი!L37</f>
        <v>0</v>
      </c>
      <c r="E28" s="35">
        <f>ბიუჯეტი!M37</f>
        <v>0</v>
      </c>
      <c r="F28" s="35">
        <f>ბიუჯეტი!N37</f>
        <v>0</v>
      </c>
      <c r="G28" s="51">
        <f>ბიუჯეტი!O37</f>
        <v>0</v>
      </c>
      <c r="H28" s="70"/>
    </row>
    <row r="29" spans="1:8" x14ac:dyDescent="0.25">
      <c r="A29" s="66"/>
      <c r="B29" s="71"/>
      <c r="C29" s="38">
        <f>ბიუჯეტი!C38</f>
        <v>0</v>
      </c>
      <c r="D29" s="35">
        <f>ბიუჯეტი!L38</f>
        <v>0</v>
      </c>
      <c r="E29" s="35">
        <f>ბიუჯეტი!M38</f>
        <v>0</v>
      </c>
      <c r="F29" s="35">
        <f>ბიუჯეტი!N38</f>
        <v>0</v>
      </c>
      <c r="G29" s="51">
        <f>ბიუჯეტი!O38</f>
        <v>0</v>
      </c>
      <c r="H29" s="70"/>
    </row>
    <row r="30" spans="1:8" x14ac:dyDescent="0.25">
      <c r="A30" s="66"/>
      <c r="B30" s="71"/>
      <c r="C30" s="38">
        <f>ბიუჯეტი!C39</f>
        <v>0</v>
      </c>
      <c r="D30" s="35">
        <f>ბიუჯეტი!L39</f>
        <v>0</v>
      </c>
      <c r="E30" s="35">
        <f>ბიუჯეტი!M39</f>
        <v>0</v>
      </c>
      <c r="F30" s="35">
        <f>ბიუჯეტი!N39</f>
        <v>0</v>
      </c>
      <c r="G30" s="51">
        <f>ბიუჯეტი!O39</f>
        <v>0</v>
      </c>
      <c r="H30" s="70"/>
    </row>
    <row r="31" spans="1:8" x14ac:dyDescent="0.25">
      <c r="A31" s="66"/>
      <c r="B31" s="71"/>
      <c r="C31" s="38">
        <f>ბიუჯეტი!C40</f>
        <v>0</v>
      </c>
      <c r="D31" s="35">
        <f>ბიუჯეტი!L40</f>
        <v>0</v>
      </c>
      <c r="E31" s="35">
        <f>ბიუჯეტი!M40</f>
        <v>0</v>
      </c>
      <c r="F31" s="35">
        <f>ბიუჯეტი!N40</f>
        <v>0</v>
      </c>
      <c r="G31" s="51">
        <f>ბიუჯეტი!O40</f>
        <v>0</v>
      </c>
      <c r="H31" s="70"/>
    </row>
    <row r="32" spans="1:8" x14ac:dyDescent="0.25">
      <c r="A32" s="66"/>
      <c r="B32" s="71"/>
      <c r="C32" s="38">
        <f>ბიუჯეტი!C41</f>
        <v>0</v>
      </c>
      <c r="D32" s="35">
        <f>ბიუჯეტი!L41</f>
        <v>0</v>
      </c>
      <c r="E32" s="35">
        <f>ბიუჯეტი!M41</f>
        <v>0</v>
      </c>
      <c r="F32" s="35">
        <f>ბიუჯეტი!N41</f>
        <v>0</v>
      </c>
      <c r="G32" s="51">
        <f>ბიუჯეტი!O41</f>
        <v>0</v>
      </c>
      <c r="H32" s="70"/>
    </row>
    <row r="33" spans="1:8" x14ac:dyDescent="0.25">
      <c r="A33" s="66"/>
      <c r="B33" s="71"/>
      <c r="C33" s="38">
        <f>ბიუჯეტი!C42</f>
        <v>0</v>
      </c>
      <c r="D33" s="35">
        <f>ბიუჯეტი!L42</f>
        <v>0</v>
      </c>
      <c r="E33" s="35">
        <f>ბიუჯეტი!M42</f>
        <v>0</v>
      </c>
      <c r="F33" s="35">
        <f>ბიუჯეტი!N42</f>
        <v>0</v>
      </c>
      <c r="G33" s="51">
        <f>ბიუჯეტი!O42</f>
        <v>0</v>
      </c>
      <c r="H33" s="70"/>
    </row>
    <row r="34" spans="1:8" x14ac:dyDescent="0.25">
      <c r="A34" s="66"/>
      <c r="B34" s="71" t="s">
        <v>21</v>
      </c>
      <c r="C34" s="38" t="str">
        <f>ბიუჯეტი!C43</f>
        <v>მ.შ. თანამონაწილე ორგანიზაცია 2</v>
      </c>
      <c r="D34" s="35">
        <f>ბიუჯეტი!L43</f>
        <v>0</v>
      </c>
      <c r="E34" s="35">
        <f>ბიუჯეტი!M43</f>
        <v>0</v>
      </c>
      <c r="F34" s="35">
        <f>ბიუჯეტი!N43</f>
        <v>0</v>
      </c>
      <c r="G34" s="51">
        <f>ბიუჯეტი!O43</f>
        <v>0</v>
      </c>
      <c r="H34" s="70"/>
    </row>
    <row r="35" spans="1:8" x14ac:dyDescent="0.25">
      <c r="A35" s="66"/>
      <c r="B35" s="71"/>
      <c r="C35" s="38">
        <f>ბიუჯეტი!C44</f>
        <v>0</v>
      </c>
      <c r="D35" s="35">
        <f>ბიუჯეტი!L44</f>
        <v>0</v>
      </c>
      <c r="E35" s="35">
        <f>ბიუჯეტი!M44</f>
        <v>0</v>
      </c>
      <c r="F35" s="35">
        <f>ბიუჯეტი!N44</f>
        <v>0</v>
      </c>
      <c r="G35" s="51">
        <f>ბიუჯეტი!O44</f>
        <v>0</v>
      </c>
      <c r="H35" s="70"/>
    </row>
    <row r="36" spans="1:8" x14ac:dyDescent="0.25">
      <c r="A36" s="66"/>
      <c r="B36" s="71"/>
      <c r="C36" s="38">
        <f>ბიუჯეტი!C45</f>
        <v>0</v>
      </c>
      <c r="D36" s="35">
        <f>ბიუჯეტი!L45</f>
        <v>0</v>
      </c>
      <c r="E36" s="35">
        <f>ბიუჯეტი!M45</f>
        <v>0</v>
      </c>
      <c r="F36" s="35">
        <f>ბიუჯეტი!N45</f>
        <v>0</v>
      </c>
      <c r="G36" s="51">
        <f>ბიუჯეტი!O45</f>
        <v>0</v>
      </c>
      <c r="H36" s="70"/>
    </row>
    <row r="37" spans="1:8" x14ac:dyDescent="0.25">
      <c r="A37" s="66"/>
      <c r="B37" s="71"/>
      <c r="C37" s="38">
        <f>ბიუჯეტი!C46</f>
        <v>0</v>
      </c>
      <c r="D37" s="35">
        <f>ბიუჯეტი!L46</f>
        <v>0</v>
      </c>
      <c r="E37" s="35">
        <f>ბიუჯეტი!M46</f>
        <v>0</v>
      </c>
      <c r="F37" s="35">
        <f>ბიუჯეტი!N46</f>
        <v>0</v>
      </c>
      <c r="G37" s="51">
        <f>ბიუჯეტი!O46</f>
        <v>0</v>
      </c>
      <c r="H37" s="70"/>
    </row>
    <row r="38" spans="1:8" x14ac:dyDescent="0.25">
      <c r="A38" s="66"/>
      <c r="B38" s="71"/>
      <c r="C38" s="38">
        <f>ბიუჯეტი!C47</f>
        <v>0</v>
      </c>
      <c r="D38" s="35">
        <f>ბიუჯეტი!L47</f>
        <v>0</v>
      </c>
      <c r="E38" s="35">
        <f>ბიუჯეტი!M47</f>
        <v>0</v>
      </c>
      <c r="F38" s="35">
        <f>ბიუჯეტი!N47</f>
        <v>0</v>
      </c>
      <c r="G38" s="51">
        <f>ბიუჯეტი!O47</f>
        <v>0</v>
      </c>
      <c r="H38" s="70"/>
    </row>
    <row r="39" spans="1:8" x14ac:dyDescent="0.25">
      <c r="A39" s="66"/>
      <c r="B39" s="71"/>
      <c r="C39" s="38">
        <f>ბიუჯეტი!C48</f>
        <v>0</v>
      </c>
      <c r="D39" s="35">
        <f>ბიუჯეტი!L48</f>
        <v>0</v>
      </c>
      <c r="E39" s="35">
        <f>ბიუჯეტი!M48</f>
        <v>0</v>
      </c>
      <c r="F39" s="35">
        <f>ბიუჯეტი!N48</f>
        <v>0</v>
      </c>
      <c r="G39" s="51">
        <f>ბიუჯეტი!O48</f>
        <v>0</v>
      </c>
      <c r="H39" s="70"/>
    </row>
    <row r="40" spans="1:8" x14ac:dyDescent="0.25">
      <c r="A40" s="66"/>
      <c r="B40" s="71"/>
      <c r="C40" s="38">
        <f>ბიუჯეტი!C49</f>
        <v>0</v>
      </c>
      <c r="D40" s="35">
        <f>ბიუჯეტი!L49</f>
        <v>0</v>
      </c>
      <c r="E40" s="35">
        <f>ბიუჯეტი!M49</f>
        <v>0</v>
      </c>
      <c r="F40" s="35">
        <f>ბიუჯეტი!N49</f>
        <v>0</v>
      </c>
      <c r="G40" s="51">
        <f>ბიუჯეტი!O49</f>
        <v>0</v>
      </c>
      <c r="H40" s="70"/>
    </row>
    <row r="41" spans="1:8" x14ac:dyDescent="0.25">
      <c r="A41" s="66"/>
      <c r="B41" s="71"/>
      <c r="C41" s="38">
        <f>ბიუჯეტი!C50</f>
        <v>0</v>
      </c>
      <c r="D41" s="35">
        <f>ბიუჯეტი!L50</f>
        <v>0</v>
      </c>
      <c r="E41" s="35">
        <f>ბიუჯეტი!M50</f>
        <v>0</v>
      </c>
      <c r="F41" s="35">
        <f>ბიუჯეტი!N50</f>
        <v>0</v>
      </c>
      <c r="G41" s="51">
        <f>ბიუჯეტი!O50</f>
        <v>0</v>
      </c>
      <c r="H41" s="70"/>
    </row>
    <row r="42" spans="1:8" x14ac:dyDescent="0.25">
      <c r="A42" s="66"/>
      <c r="B42" s="71"/>
      <c r="C42" s="38">
        <f>ბიუჯეტი!C51</f>
        <v>0</v>
      </c>
      <c r="D42" s="35">
        <f>ბიუჯეტი!L51</f>
        <v>0</v>
      </c>
      <c r="E42" s="35">
        <f>ბიუჯეტი!M51</f>
        <v>0</v>
      </c>
      <c r="F42" s="35">
        <f>ბიუჯეტი!N51</f>
        <v>0</v>
      </c>
      <c r="G42" s="51">
        <f>ბიუჯეტი!O51</f>
        <v>0</v>
      </c>
      <c r="H42" s="70"/>
    </row>
    <row r="43" spans="1:8" x14ac:dyDescent="0.25">
      <c r="A43" s="66"/>
      <c r="B43" s="71"/>
      <c r="C43" s="38">
        <f>ბიუჯეტი!C52</f>
        <v>0</v>
      </c>
      <c r="D43" s="35">
        <f>ბიუჯეტი!L52</f>
        <v>0</v>
      </c>
      <c r="E43" s="35">
        <f>ბიუჯეტი!M52</f>
        <v>0</v>
      </c>
      <c r="F43" s="35">
        <f>ბიუჯეტი!N52</f>
        <v>0</v>
      </c>
      <c r="G43" s="51">
        <f>ბიუჯეტი!O52</f>
        <v>0</v>
      </c>
      <c r="H43" s="70"/>
    </row>
    <row r="44" spans="1:8" x14ac:dyDescent="0.25">
      <c r="A44" s="66"/>
      <c r="B44" s="71"/>
      <c r="C44" s="38">
        <f>ბიუჯეტი!C53</f>
        <v>0</v>
      </c>
      <c r="D44" s="35">
        <f>ბიუჯეტი!L53</f>
        <v>0</v>
      </c>
      <c r="E44" s="35">
        <f>ბიუჯეტი!M53</f>
        <v>0</v>
      </c>
      <c r="F44" s="35">
        <f>ბიუჯეტი!N53</f>
        <v>0</v>
      </c>
      <c r="G44" s="51">
        <f>ბიუჯეტი!O53</f>
        <v>0</v>
      </c>
      <c r="H44" s="70"/>
    </row>
    <row r="45" spans="1:8" x14ac:dyDescent="0.25">
      <c r="A45" s="65"/>
      <c r="B45" s="69"/>
      <c r="C45" s="38" t="str">
        <f>ბიუჯეტი!C65</f>
        <v>დამხმარე პერსონალის შრომის ანაზღაურება**</v>
      </c>
      <c r="D45" s="35">
        <f>ბიუჯეტი!L65</f>
        <v>0</v>
      </c>
      <c r="E45" s="35">
        <f>ბიუჯეტი!M65</f>
        <v>0</v>
      </c>
      <c r="F45" s="35">
        <f>ბიუჯეტი!N65</f>
        <v>0</v>
      </c>
      <c r="G45" s="51">
        <f>ბიუჯეტი!O65</f>
        <v>0</v>
      </c>
      <c r="H45" s="70"/>
    </row>
    <row r="46" spans="1:8" x14ac:dyDescent="0.25">
      <c r="A46" s="66"/>
      <c r="B46" s="71" t="s">
        <v>7</v>
      </c>
      <c r="C46" s="38" t="str">
        <f>ბიუჯეტი!C66</f>
        <v>მ.შ. წამყვანი ორგანიზაცია</v>
      </c>
      <c r="D46" s="35">
        <f>ბიუჯეტი!L66</f>
        <v>0</v>
      </c>
      <c r="E46" s="35">
        <f>ბიუჯეტი!M66</f>
        <v>0</v>
      </c>
      <c r="F46" s="35">
        <f>ბიუჯეტი!N66</f>
        <v>0</v>
      </c>
      <c r="G46" s="51">
        <f>ბიუჯეტი!O66</f>
        <v>0</v>
      </c>
      <c r="H46" s="70"/>
    </row>
    <row r="47" spans="1:8" x14ac:dyDescent="0.25">
      <c r="A47" s="66"/>
      <c r="B47" s="71"/>
      <c r="C47" s="38">
        <f>ბიუჯეტი!C67</f>
        <v>0</v>
      </c>
      <c r="D47" s="35">
        <f>ბიუჯეტი!L67</f>
        <v>0</v>
      </c>
      <c r="E47" s="35">
        <f>ბიუჯეტი!M67</f>
        <v>0</v>
      </c>
      <c r="F47" s="35">
        <f>ბიუჯეტი!N67</f>
        <v>0</v>
      </c>
      <c r="G47" s="51">
        <f>ბიუჯეტი!O67</f>
        <v>0</v>
      </c>
      <c r="H47" s="70"/>
    </row>
    <row r="48" spans="1:8" x14ac:dyDescent="0.25">
      <c r="A48" s="66"/>
      <c r="B48" s="71"/>
      <c r="C48" s="38">
        <f>ბიუჯეტი!C68</f>
        <v>0</v>
      </c>
      <c r="D48" s="35">
        <f>ბიუჯეტი!L68</f>
        <v>0</v>
      </c>
      <c r="E48" s="35">
        <f>ბიუჯეტი!M68</f>
        <v>0</v>
      </c>
      <c r="F48" s="35">
        <f>ბიუჯეტი!N68</f>
        <v>0</v>
      </c>
      <c r="G48" s="51">
        <f>ბიუჯეტი!O68</f>
        <v>0</v>
      </c>
      <c r="H48" s="70"/>
    </row>
    <row r="49" spans="1:8" x14ac:dyDescent="0.25">
      <c r="A49" s="66"/>
      <c r="B49" s="71"/>
      <c r="C49" s="38">
        <f>ბიუჯეტი!C69</f>
        <v>0</v>
      </c>
      <c r="D49" s="35">
        <f>ბიუჯეტი!L69</f>
        <v>0</v>
      </c>
      <c r="E49" s="35">
        <f>ბიუჯეტი!M69</f>
        <v>0</v>
      </c>
      <c r="F49" s="35">
        <f>ბიუჯეტი!N69</f>
        <v>0</v>
      </c>
      <c r="G49" s="51">
        <f>ბიუჯეტი!O69</f>
        <v>0</v>
      </c>
      <c r="H49" s="70"/>
    </row>
    <row r="50" spans="1:8" x14ac:dyDescent="0.25">
      <c r="A50" s="66"/>
      <c r="B50" s="71"/>
      <c r="C50" s="38">
        <f>ბიუჯეტი!C70</f>
        <v>0</v>
      </c>
      <c r="D50" s="35">
        <f>ბიუჯეტი!L70</f>
        <v>0</v>
      </c>
      <c r="E50" s="35">
        <f>ბიუჯეტი!M70</f>
        <v>0</v>
      </c>
      <c r="F50" s="35">
        <f>ბიუჯეტი!N70</f>
        <v>0</v>
      </c>
      <c r="G50" s="51">
        <f>ბიუჯეტი!O70</f>
        <v>0</v>
      </c>
      <c r="H50" s="70"/>
    </row>
    <row r="51" spans="1:8" x14ac:dyDescent="0.25">
      <c r="A51" s="66"/>
      <c r="B51" s="71"/>
      <c r="C51" s="38">
        <f>ბიუჯეტი!C71</f>
        <v>0</v>
      </c>
      <c r="D51" s="35">
        <f>ბიუჯეტი!L71</f>
        <v>0</v>
      </c>
      <c r="E51" s="35">
        <f>ბიუჯეტი!M71</f>
        <v>0</v>
      </c>
      <c r="F51" s="35">
        <f>ბიუჯეტი!N71</f>
        <v>0</v>
      </c>
      <c r="G51" s="51">
        <f>ბიუჯეტი!O71</f>
        <v>0</v>
      </c>
      <c r="H51" s="70"/>
    </row>
    <row r="52" spans="1:8" x14ac:dyDescent="0.25">
      <c r="A52" s="66"/>
      <c r="B52" s="71" t="s">
        <v>8</v>
      </c>
      <c r="C52" s="38" t="str">
        <f>ბიუჯეტი!C72</f>
        <v>მ.შ. თანამონაწილე ორგანიზაცია 1</v>
      </c>
      <c r="D52" s="35">
        <f>ბიუჯეტი!L72</f>
        <v>0</v>
      </c>
      <c r="E52" s="35">
        <f>ბიუჯეტი!M72</f>
        <v>0</v>
      </c>
      <c r="F52" s="35">
        <f>ბიუჯეტი!N72</f>
        <v>0</v>
      </c>
      <c r="G52" s="51">
        <f>ბიუჯეტი!O72</f>
        <v>0</v>
      </c>
      <c r="H52" s="70"/>
    </row>
    <row r="53" spans="1:8" x14ac:dyDescent="0.25">
      <c r="A53" s="66"/>
      <c r="B53" s="71"/>
      <c r="C53" s="38">
        <f>ბიუჯეტი!C73</f>
        <v>0</v>
      </c>
      <c r="D53" s="35">
        <f>ბიუჯეტი!L73</f>
        <v>0</v>
      </c>
      <c r="E53" s="35">
        <f>ბიუჯეტი!M73</f>
        <v>0</v>
      </c>
      <c r="F53" s="35">
        <f>ბიუჯეტი!N73</f>
        <v>0</v>
      </c>
      <c r="G53" s="51">
        <f>ბიუჯეტი!O73</f>
        <v>0</v>
      </c>
      <c r="H53" s="70"/>
    </row>
    <row r="54" spans="1:8" x14ac:dyDescent="0.25">
      <c r="A54" s="66"/>
      <c r="B54" s="71"/>
      <c r="C54" s="38">
        <f>ბიუჯეტი!C74</f>
        <v>0</v>
      </c>
      <c r="D54" s="35">
        <f>ბიუჯეტი!L74</f>
        <v>0</v>
      </c>
      <c r="E54" s="35">
        <f>ბიუჯეტი!M74</f>
        <v>0</v>
      </c>
      <c r="F54" s="35">
        <f>ბიუჯეტი!N74</f>
        <v>0</v>
      </c>
      <c r="G54" s="51">
        <f>ბიუჯეტი!O74</f>
        <v>0</v>
      </c>
      <c r="H54" s="70"/>
    </row>
    <row r="55" spans="1:8" x14ac:dyDescent="0.25">
      <c r="A55" s="66"/>
      <c r="B55" s="71"/>
      <c r="C55" s="38">
        <f>ბიუჯეტი!C75</f>
        <v>0</v>
      </c>
      <c r="D55" s="35">
        <f>ბიუჯეტი!L75</f>
        <v>0</v>
      </c>
      <c r="E55" s="35">
        <f>ბიუჯეტი!M75</f>
        <v>0</v>
      </c>
      <c r="F55" s="35">
        <f>ბიუჯეტი!N75</f>
        <v>0</v>
      </c>
      <c r="G55" s="51">
        <f>ბიუჯეტი!O75</f>
        <v>0</v>
      </c>
      <c r="H55" s="70"/>
    </row>
    <row r="56" spans="1:8" x14ac:dyDescent="0.25">
      <c r="A56" s="66"/>
      <c r="B56" s="71"/>
      <c r="C56" s="38">
        <f>ბიუჯეტი!C76</f>
        <v>0</v>
      </c>
      <c r="D56" s="35">
        <f>ბიუჯეტი!L76</f>
        <v>0</v>
      </c>
      <c r="E56" s="35">
        <f>ბიუჯეტი!M76</f>
        <v>0</v>
      </c>
      <c r="F56" s="35">
        <f>ბიუჯეტი!N76</f>
        <v>0</v>
      </c>
      <c r="G56" s="51">
        <f>ბიუჯეტი!O76</f>
        <v>0</v>
      </c>
      <c r="H56" s="70"/>
    </row>
    <row r="57" spans="1:8" x14ac:dyDescent="0.25">
      <c r="A57" s="66"/>
      <c r="B57" s="71"/>
      <c r="C57" s="38">
        <f>ბიუჯეტი!C77</f>
        <v>0</v>
      </c>
      <c r="D57" s="35">
        <f>ბიუჯეტი!L77</f>
        <v>0</v>
      </c>
      <c r="E57" s="35">
        <f>ბიუჯეტი!M77</f>
        <v>0</v>
      </c>
      <c r="F57" s="35">
        <f>ბიუჯეტი!N77</f>
        <v>0</v>
      </c>
      <c r="G57" s="51">
        <f>ბიუჯეტი!O77</f>
        <v>0</v>
      </c>
      <c r="H57" s="70"/>
    </row>
    <row r="58" spans="1:8" x14ac:dyDescent="0.25">
      <c r="A58" s="66"/>
      <c r="B58" s="71" t="s">
        <v>22</v>
      </c>
      <c r="C58" s="38" t="str">
        <f>ბიუჯეტი!C78</f>
        <v>მ.შ. თანამონაწილე ორგანიზაცია 2</v>
      </c>
      <c r="D58" s="35">
        <f>ბიუჯეტი!L78</f>
        <v>0</v>
      </c>
      <c r="E58" s="35">
        <f>ბიუჯეტი!M78</f>
        <v>0</v>
      </c>
      <c r="F58" s="35">
        <f>ბიუჯეტი!N78</f>
        <v>0</v>
      </c>
      <c r="G58" s="51">
        <f>ბიუჯეტი!O78</f>
        <v>0</v>
      </c>
      <c r="H58" s="70"/>
    </row>
    <row r="59" spans="1:8" x14ac:dyDescent="0.25">
      <c r="A59" s="66"/>
      <c r="B59" s="71"/>
      <c r="C59" s="38">
        <f>ბიუჯეტი!C79</f>
        <v>0</v>
      </c>
      <c r="D59" s="35">
        <f>ბიუჯეტი!L79</f>
        <v>0</v>
      </c>
      <c r="E59" s="35">
        <f>ბიუჯეტი!M79</f>
        <v>0</v>
      </c>
      <c r="F59" s="35">
        <f>ბიუჯეტი!N79</f>
        <v>0</v>
      </c>
      <c r="G59" s="51">
        <f>ბიუჯეტი!O79</f>
        <v>0</v>
      </c>
      <c r="H59" s="70"/>
    </row>
    <row r="60" spans="1:8" x14ac:dyDescent="0.25">
      <c r="A60" s="66"/>
      <c r="B60" s="71"/>
      <c r="C60" s="38">
        <f>ბიუჯეტი!C80</f>
        <v>0</v>
      </c>
      <c r="D60" s="35">
        <f>ბიუჯეტი!L80</f>
        <v>0</v>
      </c>
      <c r="E60" s="35">
        <f>ბიუჯეტი!M80</f>
        <v>0</v>
      </c>
      <c r="F60" s="35">
        <f>ბიუჯეტი!N80</f>
        <v>0</v>
      </c>
      <c r="G60" s="51">
        <f>ბიუჯეტი!O80</f>
        <v>0</v>
      </c>
      <c r="H60" s="70"/>
    </row>
    <row r="61" spans="1:8" x14ac:dyDescent="0.25">
      <c r="A61" s="66"/>
      <c r="B61" s="71"/>
      <c r="C61" s="38">
        <f>ბიუჯეტი!C81</f>
        <v>0</v>
      </c>
      <c r="D61" s="35">
        <f>ბიუჯეტი!L81</f>
        <v>0</v>
      </c>
      <c r="E61" s="35">
        <f>ბიუჯეტი!M81</f>
        <v>0</v>
      </c>
      <c r="F61" s="35">
        <f>ბიუჯეტი!N81</f>
        <v>0</v>
      </c>
      <c r="G61" s="51">
        <f>ბიუჯეტი!O81</f>
        <v>0</v>
      </c>
      <c r="H61" s="70"/>
    </row>
    <row r="62" spans="1:8" x14ac:dyDescent="0.25">
      <c r="A62" s="66"/>
      <c r="B62" s="71"/>
      <c r="C62" s="38">
        <f>ბიუჯეტი!C82</f>
        <v>0</v>
      </c>
      <c r="D62" s="35">
        <f>ბიუჯეტი!L82</f>
        <v>0</v>
      </c>
      <c r="E62" s="35">
        <f>ბიუჯეტი!M82</f>
        <v>0</v>
      </c>
      <c r="F62" s="35">
        <f>ბიუჯეტი!N82</f>
        <v>0</v>
      </c>
      <c r="G62" s="51">
        <f>ბიუჯეტი!O82</f>
        <v>0</v>
      </c>
      <c r="H62" s="70"/>
    </row>
    <row r="63" spans="1:8" x14ac:dyDescent="0.25">
      <c r="A63" s="66"/>
      <c r="B63" s="71"/>
      <c r="C63" s="38">
        <f>ბიუჯეტი!C83</f>
        <v>0</v>
      </c>
      <c r="D63" s="35">
        <f>ბიუჯეტი!L83</f>
        <v>0</v>
      </c>
      <c r="E63" s="35">
        <f>ბიუჯეტი!M83</f>
        <v>0</v>
      </c>
      <c r="F63" s="35">
        <f>ბიუჯეტი!N83</f>
        <v>0</v>
      </c>
      <c r="G63" s="51">
        <f>ბიუჯეტი!O83</f>
        <v>0</v>
      </c>
      <c r="H63" s="70"/>
    </row>
    <row r="64" spans="1:8" x14ac:dyDescent="0.25">
      <c r="A64" s="65"/>
      <c r="B64" s="69"/>
      <c r="C64" s="38" t="str">
        <f>ბიუჯეტი!C90</f>
        <v>მივლინება***</v>
      </c>
      <c r="D64" s="35">
        <f>ბიუჯეტი!L90</f>
        <v>0</v>
      </c>
      <c r="E64" s="35">
        <f>ბიუჯეტი!M90</f>
        <v>0</v>
      </c>
      <c r="F64" s="35">
        <f>ბიუჯეტი!N90</f>
        <v>0</v>
      </c>
      <c r="G64" s="51">
        <f>ბიუჯეტი!O90</f>
        <v>0</v>
      </c>
      <c r="H64" s="70"/>
    </row>
    <row r="65" spans="1:8" x14ac:dyDescent="0.25">
      <c r="A65" s="66"/>
      <c r="B65" s="71" t="s">
        <v>9</v>
      </c>
      <c r="C65" s="38" t="str">
        <f>ბიუჯეტი!C91</f>
        <v>მ.შ. წამყვანი ორგანიზაცია</v>
      </c>
      <c r="D65" s="35">
        <f>ბიუჯეტი!L91</f>
        <v>0</v>
      </c>
      <c r="E65" s="35">
        <f>ბიუჯეტი!M91</f>
        <v>0</v>
      </c>
      <c r="F65" s="35">
        <f>ბიუჯეტი!N91</f>
        <v>0</v>
      </c>
      <c r="G65" s="51">
        <f>ბიუჯეტი!O91</f>
        <v>0</v>
      </c>
      <c r="H65" s="70"/>
    </row>
    <row r="66" spans="1:8" x14ac:dyDescent="0.25">
      <c r="A66" s="66"/>
      <c r="B66" s="71" t="s">
        <v>10</v>
      </c>
      <c r="C66" s="38" t="str">
        <f>ბიუჯეტი!C92</f>
        <v>მ.შ. თანამონაწილე ორგანიზაცია 1</v>
      </c>
      <c r="D66" s="35">
        <f>ბიუჯეტი!L92</f>
        <v>0</v>
      </c>
      <c r="E66" s="35">
        <f>ბიუჯეტი!M92</f>
        <v>0</v>
      </c>
      <c r="F66" s="35">
        <f>ბიუჯეტი!N92</f>
        <v>0</v>
      </c>
      <c r="G66" s="51">
        <f>ბიუჯეტი!O92</f>
        <v>0</v>
      </c>
      <c r="H66" s="70"/>
    </row>
    <row r="67" spans="1:8" x14ac:dyDescent="0.25">
      <c r="A67" s="66"/>
      <c r="B67" s="71" t="s">
        <v>23</v>
      </c>
      <c r="C67" s="38" t="str">
        <f>ბიუჯეტი!C93</f>
        <v>მ.შ. თანამონაწილე ორგანიზაცია 2</v>
      </c>
      <c r="D67" s="35">
        <f>ბიუჯეტი!L93</f>
        <v>0</v>
      </c>
      <c r="E67" s="35">
        <f>ბიუჯეტი!M93</f>
        <v>0</v>
      </c>
      <c r="F67" s="35">
        <f>ბიუჯეტი!N93</f>
        <v>0</v>
      </c>
      <c r="G67" s="51">
        <f>ბიუჯეტი!O93</f>
        <v>0</v>
      </c>
      <c r="H67" s="70"/>
    </row>
    <row r="68" spans="1:8" x14ac:dyDescent="0.25">
      <c r="A68" s="65"/>
      <c r="B68" s="72"/>
      <c r="C68" s="38" t="str">
        <f>ბიუჯეტი!C95</f>
        <v>საქონელი და მომსახურება</v>
      </c>
      <c r="D68" s="35">
        <f>ბიუჯეტი!L95</f>
        <v>0</v>
      </c>
      <c r="E68" s="35">
        <f>ბიუჯეტი!M95</f>
        <v>0</v>
      </c>
      <c r="F68" s="35">
        <f>ბიუჯეტი!N95</f>
        <v>0</v>
      </c>
      <c r="G68" s="51">
        <f>ბიუჯეტი!O95</f>
        <v>0</v>
      </c>
      <c r="H68" s="70"/>
    </row>
    <row r="69" spans="1:8" x14ac:dyDescent="0.25">
      <c r="A69" s="66"/>
      <c r="B69" s="73" t="s">
        <v>11</v>
      </c>
      <c r="C69" s="38" t="str">
        <f>ბიუჯეტი!C96</f>
        <v>მ.შ. წამყვანი ორგანიზაცია</v>
      </c>
      <c r="D69" s="35">
        <f>ბიუჯეტი!L96</f>
        <v>0</v>
      </c>
      <c r="E69" s="35">
        <f>ბიუჯეტი!M96</f>
        <v>0</v>
      </c>
      <c r="F69" s="35">
        <f>ბიუჯეტი!N96</f>
        <v>0</v>
      </c>
      <c r="G69" s="51">
        <f>ბიუჯეტი!O96</f>
        <v>0</v>
      </c>
      <c r="H69" s="70"/>
    </row>
    <row r="70" spans="1:8" x14ac:dyDescent="0.25">
      <c r="A70" s="8"/>
      <c r="B70" s="73" t="s">
        <v>35</v>
      </c>
      <c r="C70" s="38" t="str">
        <f>ბიუჯეტი!C97</f>
        <v>ოფისის ხარჯები</v>
      </c>
      <c r="D70" s="35">
        <f>ბიუჯეტი!L97</f>
        <v>0</v>
      </c>
      <c r="E70" s="35">
        <f>ბიუჯეტი!M97</f>
        <v>0</v>
      </c>
      <c r="F70" s="35">
        <f>ბიუჯეტი!N97</f>
        <v>0</v>
      </c>
      <c r="G70" s="51">
        <f>ბიუჯეტი!O97</f>
        <v>0</v>
      </c>
      <c r="H70" s="70"/>
    </row>
    <row r="71" spans="1:8" ht="63.75" customHeight="1" x14ac:dyDescent="0.25">
      <c r="A71" s="8"/>
      <c r="B71" s="73"/>
      <c r="C71" s="64">
        <f>ბიუჯეტი!C98</f>
        <v>0</v>
      </c>
      <c r="D71" s="35">
        <f>ბიუჯეტი!L98</f>
        <v>0</v>
      </c>
      <c r="E71" s="35">
        <f>ბიუჯეტი!M98</f>
        <v>0</v>
      </c>
      <c r="F71" s="35">
        <f>ბიუჯეტი!N98</f>
        <v>0</v>
      </c>
      <c r="G71" s="51">
        <f>ბიუჯეტი!O98</f>
        <v>0</v>
      </c>
      <c r="H71" s="70"/>
    </row>
    <row r="72" spans="1:8" x14ac:dyDescent="0.25">
      <c r="A72" s="8"/>
      <c r="B72" s="73" t="s">
        <v>36</v>
      </c>
      <c r="C72" s="38" t="str">
        <f>ბიუჯეტი!C99</f>
        <v>წარმომადგენლობითი ხარჯები</v>
      </c>
      <c r="D72" s="35">
        <f>ბიუჯეტი!L99</f>
        <v>0</v>
      </c>
      <c r="E72" s="35">
        <f>ბიუჯეტი!M99</f>
        <v>0</v>
      </c>
      <c r="F72" s="35">
        <f>ბიუჯეტი!N99</f>
        <v>0</v>
      </c>
      <c r="G72" s="51">
        <f>ბიუჯეტი!O99</f>
        <v>0</v>
      </c>
      <c r="H72" s="70"/>
    </row>
    <row r="73" spans="1:8" x14ac:dyDescent="0.25">
      <c r="A73" s="9"/>
      <c r="B73" s="73" t="s">
        <v>37</v>
      </c>
      <c r="C73" s="38" t="str">
        <f>ბიუჯეტი!C100</f>
        <v>კვების ხარჯები</v>
      </c>
      <c r="D73" s="35">
        <f>ბიუჯეტი!L100</f>
        <v>0</v>
      </c>
      <c r="E73" s="35">
        <f>ბიუჯეტი!M100</f>
        <v>0</v>
      </c>
      <c r="F73" s="35">
        <f>ბიუჯეტი!N100</f>
        <v>0</v>
      </c>
      <c r="G73" s="51">
        <f>ბიუჯეტი!O100</f>
        <v>0</v>
      </c>
      <c r="H73" s="70"/>
    </row>
    <row r="74" spans="1:8" x14ac:dyDescent="0.25">
      <c r="A74" s="9"/>
      <c r="B74" s="73" t="s">
        <v>38</v>
      </c>
      <c r="C74" s="38" t="str">
        <f>ბიუჯეტი!C101</f>
        <v xml:space="preserve">რბილი ინვენტარის, უნიფორმის შეძენის და პირად ჰიგიენასთან დაკავშირებული ხარჯები </v>
      </c>
      <c r="D74" s="35">
        <f>ბიუჯეტი!L101</f>
        <v>0</v>
      </c>
      <c r="E74" s="35">
        <f>ბიუჯეტი!M101</f>
        <v>0</v>
      </c>
      <c r="F74" s="35">
        <f>ბიუჯეტი!N101</f>
        <v>0</v>
      </c>
      <c r="G74" s="51">
        <f>ბიუჯეტი!O101</f>
        <v>0</v>
      </c>
      <c r="H74" s="70"/>
    </row>
    <row r="75" spans="1:8" x14ac:dyDescent="0.25">
      <c r="A75" s="9"/>
      <c r="B75" s="73" t="s">
        <v>39</v>
      </c>
      <c r="C75" s="38" t="str">
        <f>ბიუჯეტი!C102</f>
        <v xml:space="preserve">ტრანსპორტის, ტექნიკისა და აღჭურვილობის ექსპლუატაციისა და მოვლა-შენახვის ხარჯები  </v>
      </c>
      <c r="D75" s="35">
        <f>ბიუჯეტი!L102</f>
        <v>0</v>
      </c>
      <c r="E75" s="35">
        <f>ბიუჯეტი!M102</f>
        <v>0</v>
      </c>
      <c r="F75" s="35">
        <f>ბიუჯეტი!N102</f>
        <v>0</v>
      </c>
      <c r="G75" s="51">
        <f>ბიუჯეტი!O102</f>
        <v>0</v>
      </c>
      <c r="H75" s="70"/>
    </row>
    <row r="76" spans="1:8" x14ac:dyDescent="0.25">
      <c r="A76" s="9"/>
      <c r="B76" s="73" t="s">
        <v>40</v>
      </c>
      <c r="C76" s="38" t="str">
        <f>ბიუჯეტი!C103</f>
        <v>ექსპედიციის და საველე სამუშაოების ხარჯები</v>
      </c>
      <c r="D76" s="35">
        <f>ბიუჯეტი!L103</f>
        <v>0</v>
      </c>
      <c r="E76" s="35">
        <f>ბიუჯეტი!M103</f>
        <v>0</v>
      </c>
      <c r="F76" s="35">
        <f>ბიუჯეტი!N103</f>
        <v>0</v>
      </c>
      <c r="G76" s="51">
        <f>ბიუჯეტი!O103</f>
        <v>0</v>
      </c>
      <c r="H76" s="70"/>
    </row>
    <row r="77" spans="1:8" x14ac:dyDescent="0.25">
      <c r="A77" s="9"/>
      <c r="B77" s="73" t="s">
        <v>41</v>
      </c>
      <c r="C77" s="38" t="str">
        <f>ბიუჯეტი!C104</f>
        <v xml:space="preserve">სხვა დანარჩენი საქონელი და მომსახურება </v>
      </c>
      <c r="D77" s="35">
        <f>ბიუჯეტი!L104</f>
        <v>0</v>
      </c>
      <c r="E77" s="35">
        <f>ბიუჯეტი!M104</f>
        <v>0</v>
      </c>
      <c r="F77" s="35">
        <f>ბიუჯეტი!N104</f>
        <v>0</v>
      </c>
      <c r="G77" s="51">
        <f>ბიუჯეტი!O104</f>
        <v>0</v>
      </c>
      <c r="H77" s="70"/>
    </row>
    <row r="78" spans="1:8" ht="45" customHeight="1" x14ac:dyDescent="0.25">
      <c r="A78" s="9"/>
      <c r="B78" s="73"/>
      <c r="C78" s="64">
        <f>ბიუჯეტი!C105</f>
        <v>0</v>
      </c>
      <c r="D78" s="35">
        <f>ბიუჯეტი!L105</f>
        <v>0</v>
      </c>
      <c r="E78" s="35">
        <f>ბიუჯეტი!M105</f>
        <v>0</v>
      </c>
      <c r="F78" s="35">
        <f>ბიუჯეტი!N105</f>
        <v>0</v>
      </c>
      <c r="G78" s="51">
        <f>ბიუჯეტი!O105</f>
        <v>0</v>
      </c>
      <c r="H78" s="70"/>
    </row>
    <row r="79" spans="1:8" x14ac:dyDescent="0.25">
      <c r="A79" s="66"/>
      <c r="B79" s="73" t="s">
        <v>12</v>
      </c>
      <c r="C79" s="38" t="str">
        <f>ბიუჯეტი!C106</f>
        <v>მ.შ. თანამონაწილე ორგანიზაცია 1</v>
      </c>
      <c r="D79" s="35">
        <f>ბიუჯეტი!L106</f>
        <v>0</v>
      </c>
      <c r="E79" s="35">
        <f>ბიუჯეტი!M106</f>
        <v>0</v>
      </c>
      <c r="F79" s="35">
        <f>ბიუჯეტი!N106</f>
        <v>0</v>
      </c>
      <c r="G79" s="51">
        <f>ბიუჯეტი!O106</f>
        <v>0</v>
      </c>
      <c r="H79" s="70"/>
    </row>
    <row r="80" spans="1:8" x14ac:dyDescent="0.25">
      <c r="A80" s="8"/>
      <c r="B80" s="73" t="s">
        <v>59</v>
      </c>
      <c r="C80" s="38" t="str">
        <f>ბიუჯეტი!C107</f>
        <v>ოფისის ხარჯები</v>
      </c>
      <c r="D80" s="35">
        <f>ბიუჯეტი!L107</f>
        <v>0</v>
      </c>
      <c r="E80" s="35">
        <f>ბიუჯეტი!M107</f>
        <v>0</v>
      </c>
      <c r="F80" s="35">
        <f>ბიუჯეტი!N107</f>
        <v>0</v>
      </c>
      <c r="G80" s="51">
        <f>ბიუჯეტი!O107</f>
        <v>0</v>
      </c>
      <c r="H80" s="70"/>
    </row>
    <row r="81" spans="1:8" ht="42" customHeight="1" x14ac:dyDescent="0.25">
      <c r="A81" s="8"/>
      <c r="B81" s="73"/>
      <c r="C81" s="64">
        <f>ბიუჯეტი!C108</f>
        <v>0</v>
      </c>
      <c r="D81" s="35">
        <f>ბიუჯეტი!L108</f>
        <v>0</v>
      </c>
      <c r="E81" s="35">
        <f>ბიუჯეტი!M108</f>
        <v>0</v>
      </c>
      <c r="F81" s="35">
        <f>ბიუჯეტი!N108</f>
        <v>0</v>
      </c>
      <c r="G81" s="51">
        <f>ბიუჯეტი!O108</f>
        <v>0</v>
      </c>
      <c r="H81" s="70"/>
    </row>
    <row r="82" spans="1:8" x14ac:dyDescent="0.25">
      <c r="A82" s="8"/>
      <c r="B82" s="73" t="s">
        <v>60</v>
      </c>
      <c r="C82" s="38" t="str">
        <f>ბიუჯეტი!C109</f>
        <v>წარმომადგენლობითი ხარჯები</v>
      </c>
      <c r="D82" s="35">
        <f>ბიუჯეტი!L109</f>
        <v>0</v>
      </c>
      <c r="E82" s="35">
        <f>ბიუჯეტი!M109</f>
        <v>0</v>
      </c>
      <c r="F82" s="35">
        <f>ბიუჯეტი!N109</f>
        <v>0</v>
      </c>
      <c r="G82" s="51">
        <f>ბიუჯეტი!O109</f>
        <v>0</v>
      </c>
      <c r="H82" s="70"/>
    </row>
    <row r="83" spans="1:8" x14ac:dyDescent="0.25">
      <c r="A83" s="9"/>
      <c r="B83" s="73" t="s">
        <v>61</v>
      </c>
      <c r="C83" s="38" t="str">
        <f>ბიუჯეტი!C110</f>
        <v>კვების ხარჯები</v>
      </c>
      <c r="D83" s="35">
        <f>ბიუჯეტი!L110</f>
        <v>0</v>
      </c>
      <c r="E83" s="35">
        <f>ბიუჯეტი!M110</f>
        <v>0</v>
      </c>
      <c r="F83" s="35">
        <f>ბიუჯეტი!N110</f>
        <v>0</v>
      </c>
      <c r="G83" s="51">
        <f>ბიუჯეტი!O110</f>
        <v>0</v>
      </c>
      <c r="H83" s="70"/>
    </row>
    <row r="84" spans="1:8" x14ac:dyDescent="0.25">
      <c r="A84" s="9"/>
      <c r="B84" s="73" t="s">
        <v>62</v>
      </c>
      <c r="C84" s="38" t="str">
        <f>ბიუჯეტი!C111</f>
        <v xml:space="preserve">რბილი ინვენტარის, უნიფორმის შეძენის და პირად ჰიგიენასთან დაკავშირებული ხარჯები </v>
      </c>
      <c r="D84" s="35">
        <f>ბიუჯეტი!L111</f>
        <v>0</v>
      </c>
      <c r="E84" s="35">
        <f>ბიუჯეტი!M111</f>
        <v>0</v>
      </c>
      <c r="F84" s="35">
        <f>ბიუჯეტი!N111</f>
        <v>0</v>
      </c>
      <c r="G84" s="51">
        <f>ბიუჯეტი!O111</f>
        <v>0</v>
      </c>
      <c r="H84" s="70"/>
    </row>
    <row r="85" spans="1:8" x14ac:dyDescent="0.25">
      <c r="A85" s="9"/>
      <c r="B85" s="73" t="s">
        <v>63</v>
      </c>
      <c r="C85" s="38" t="str">
        <f>ბიუჯეტი!C112</f>
        <v xml:space="preserve">ტრანსპორტის, ტექნიკისა და აღჭურვილობის ექსპლუატაციისა და მოვლა-შენახვის ხარჯები  </v>
      </c>
      <c r="D85" s="35">
        <f>ბიუჯეტი!L112</f>
        <v>0</v>
      </c>
      <c r="E85" s="35">
        <f>ბიუჯეტი!M112</f>
        <v>0</v>
      </c>
      <c r="F85" s="35">
        <f>ბიუჯეტი!N112</f>
        <v>0</v>
      </c>
      <c r="G85" s="51">
        <f>ბიუჯეტი!O112</f>
        <v>0</v>
      </c>
      <c r="H85" s="70"/>
    </row>
    <row r="86" spans="1:8" x14ac:dyDescent="0.25">
      <c r="A86" s="9"/>
      <c r="B86" s="73" t="s">
        <v>64</v>
      </c>
      <c r="C86" s="38" t="str">
        <f>ბიუჯეტი!C113</f>
        <v>ექსპედიციის და საველე სამუშაოების ხარჯები</v>
      </c>
      <c r="D86" s="35">
        <f>ბიუჯეტი!L113</f>
        <v>0</v>
      </c>
      <c r="E86" s="35">
        <f>ბიუჯეტი!M113</f>
        <v>0</v>
      </c>
      <c r="F86" s="35">
        <f>ბიუჯეტი!N113</f>
        <v>0</v>
      </c>
      <c r="G86" s="51">
        <f>ბიუჯეტი!O113</f>
        <v>0</v>
      </c>
      <c r="H86" s="70"/>
    </row>
    <row r="87" spans="1:8" x14ac:dyDescent="0.25">
      <c r="A87" s="9"/>
      <c r="B87" s="73" t="s">
        <v>65</v>
      </c>
      <c r="C87" s="38" t="str">
        <f>ბიუჯეტი!C114</f>
        <v xml:space="preserve">სხვა დანარჩენი საქონელი და მომსახურება </v>
      </c>
      <c r="D87" s="35">
        <f>ბიუჯეტი!L114</f>
        <v>0</v>
      </c>
      <c r="E87" s="35">
        <f>ბიუჯეტი!M114</f>
        <v>0</v>
      </c>
      <c r="F87" s="35">
        <f>ბიუჯეტი!N114</f>
        <v>0</v>
      </c>
      <c r="G87" s="51">
        <f>ბიუჯეტი!O114</f>
        <v>0</v>
      </c>
      <c r="H87" s="70"/>
    </row>
    <row r="88" spans="1:8" ht="46.5" customHeight="1" x14ac:dyDescent="0.25">
      <c r="A88" s="9"/>
      <c r="B88" s="73"/>
      <c r="C88" s="64">
        <f>ბიუჯეტი!C115</f>
        <v>0</v>
      </c>
      <c r="D88" s="35">
        <f>ბიუჯეტი!L115</f>
        <v>0</v>
      </c>
      <c r="E88" s="35">
        <f>ბიუჯეტი!M115</f>
        <v>0</v>
      </c>
      <c r="F88" s="35">
        <f>ბიუჯეტი!N115</f>
        <v>0</v>
      </c>
      <c r="G88" s="51">
        <f>ბიუჯეტი!O115</f>
        <v>0</v>
      </c>
      <c r="H88" s="70"/>
    </row>
    <row r="89" spans="1:8" x14ac:dyDescent="0.25">
      <c r="A89" s="66"/>
      <c r="B89" s="73" t="s">
        <v>24</v>
      </c>
      <c r="C89" s="38" t="str">
        <f>ბიუჯეტი!C116</f>
        <v>მ.შ. თანამონაწილე ორგანიზაცია 2</v>
      </c>
      <c r="D89" s="35">
        <f>ბიუჯეტი!L116</f>
        <v>0</v>
      </c>
      <c r="E89" s="35">
        <f>ბიუჯეტი!M116</f>
        <v>0</v>
      </c>
      <c r="F89" s="35">
        <f>ბიუჯეტი!N116</f>
        <v>0</v>
      </c>
      <c r="G89" s="51">
        <f>ბიუჯეტი!O116</f>
        <v>0</v>
      </c>
      <c r="H89" s="70"/>
    </row>
    <row r="90" spans="1:8" x14ac:dyDescent="0.25">
      <c r="A90" s="8"/>
      <c r="B90" s="73" t="s">
        <v>66</v>
      </c>
      <c r="C90" s="38" t="str">
        <f>ბიუჯეტი!C117</f>
        <v>ოფისის ხარჯები</v>
      </c>
      <c r="D90" s="35">
        <f>ბიუჯეტი!L117</f>
        <v>0</v>
      </c>
      <c r="E90" s="35">
        <f>ბიუჯეტი!M117</f>
        <v>0</v>
      </c>
      <c r="F90" s="35">
        <f>ბიუჯეტი!N117</f>
        <v>0</v>
      </c>
      <c r="G90" s="51">
        <f>ბიუჯეტი!O117</f>
        <v>0</v>
      </c>
      <c r="H90" s="70"/>
    </row>
    <row r="91" spans="1:8" ht="45.75" customHeight="1" x14ac:dyDescent="0.25">
      <c r="A91" s="8"/>
      <c r="B91" s="73"/>
      <c r="C91" s="64">
        <f>ბიუჯეტი!C118</f>
        <v>0</v>
      </c>
      <c r="D91" s="35">
        <f>ბიუჯეტი!L118</f>
        <v>0</v>
      </c>
      <c r="E91" s="35">
        <f>ბიუჯეტი!M118</f>
        <v>0</v>
      </c>
      <c r="F91" s="35">
        <f>ბიუჯეტი!N118</f>
        <v>0</v>
      </c>
      <c r="G91" s="51">
        <f>ბიუჯეტი!O118</f>
        <v>0</v>
      </c>
      <c r="H91" s="70"/>
    </row>
    <row r="92" spans="1:8" x14ac:dyDescent="0.25">
      <c r="A92" s="8"/>
      <c r="B92" s="73" t="s">
        <v>67</v>
      </c>
      <c r="C92" s="38" t="str">
        <f>ბიუჯეტი!C119</f>
        <v>წარმომადგენლობითი ხარჯები</v>
      </c>
      <c r="D92" s="35">
        <f>ბიუჯეტი!L119</f>
        <v>0</v>
      </c>
      <c r="E92" s="35">
        <f>ბიუჯეტი!M119</f>
        <v>0</v>
      </c>
      <c r="F92" s="35">
        <f>ბიუჯეტი!N119</f>
        <v>0</v>
      </c>
      <c r="G92" s="51">
        <f>ბიუჯეტი!O119</f>
        <v>0</v>
      </c>
      <c r="H92" s="70"/>
    </row>
    <row r="93" spans="1:8" x14ac:dyDescent="0.25">
      <c r="A93" s="9"/>
      <c r="B93" s="73" t="s">
        <v>68</v>
      </c>
      <c r="C93" s="38" t="str">
        <f>ბიუჯეტი!C120</f>
        <v>კვების ხარჯები</v>
      </c>
      <c r="D93" s="35">
        <f>ბიუჯეტი!L120</f>
        <v>0</v>
      </c>
      <c r="E93" s="35">
        <f>ბიუჯეტი!M120</f>
        <v>0</v>
      </c>
      <c r="F93" s="35">
        <f>ბიუჯეტი!N120</f>
        <v>0</v>
      </c>
      <c r="G93" s="51">
        <f>ბიუჯეტი!O120</f>
        <v>0</v>
      </c>
      <c r="H93" s="70"/>
    </row>
    <row r="94" spans="1:8" x14ac:dyDescent="0.25">
      <c r="A94" s="9"/>
      <c r="B94" s="73" t="s">
        <v>69</v>
      </c>
      <c r="C94" s="38" t="str">
        <f>ბიუჯეტი!C121</f>
        <v xml:space="preserve">რბილი ინვენტარის, უნიფორმის შეძენის და პირად ჰიგიენასთან დაკავშირებული ხარჯები </v>
      </c>
      <c r="D94" s="35">
        <f>ბიუჯეტი!L121</f>
        <v>0</v>
      </c>
      <c r="E94" s="35">
        <f>ბიუჯეტი!M121</f>
        <v>0</v>
      </c>
      <c r="F94" s="35">
        <f>ბიუჯეტი!N121</f>
        <v>0</v>
      </c>
      <c r="G94" s="51">
        <f>ბიუჯეტი!O121</f>
        <v>0</v>
      </c>
      <c r="H94" s="70"/>
    </row>
    <row r="95" spans="1:8" x14ac:dyDescent="0.25">
      <c r="A95" s="9"/>
      <c r="B95" s="73" t="s">
        <v>70</v>
      </c>
      <c r="C95" s="38" t="str">
        <f>ბიუჯეტი!C122</f>
        <v xml:space="preserve">ტრანსპორტის, ტექნიკისა და აღჭურვილობის ექსპლუატაციისა და მოვლა-შენახვის ხარჯები  </v>
      </c>
      <c r="D95" s="35">
        <f>ბიუჯეტი!L122</f>
        <v>0</v>
      </c>
      <c r="E95" s="35">
        <f>ბიუჯეტი!M122</f>
        <v>0</v>
      </c>
      <c r="F95" s="35">
        <f>ბიუჯეტი!N122</f>
        <v>0</v>
      </c>
      <c r="G95" s="51">
        <f>ბიუჯეტი!O122</f>
        <v>0</v>
      </c>
      <c r="H95" s="70"/>
    </row>
    <row r="96" spans="1:8" x14ac:dyDescent="0.25">
      <c r="A96" s="9"/>
      <c r="B96" s="73" t="s">
        <v>71</v>
      </c>
      <c r="C96" s="38" t="str">
        <f>ბიუჯეტი!C123</f>
        <v>ექსპედიციის და საველე სამუშაოების ხარჯები</v>
      </c>
      <c r="D96" s="35">
        <f>ბიუჯეტი!L123</f>
        <v>0</v>
      </c>
      <c r="E96" s="35">
        <f>ბიუჯეტი!M123</f>
        <v>0</v>
      </c>
      <c r="F96" s="35">
        <f>ბიუჯეტი!N123</f>
        <v>0</v>
      </c>
      <c r="G96" s="51">
        <f>ბიუჯეტი!O123</f>
        <v>0</v>
      </c>
      <c r="H96" s="70"/>
    </row>
    <row r="97" spans="1:8" x14ac:dyDescent="0.25">
      <c r="A97" s="9"/>
      <c r="B97" s="73" t="s">
        <v>72</v>
      </c>
      <c r="C97" s="38" t="str">
        <f>ბიუჯეტი!C124</f>
        <v xml:space="preserve">სხვა დანარჩენი საქონელი და მომსახურება </v>
      </c>
      <c r="D97" s="35">
        <f>ბიუჯეტი!L124</f>
        <v>0</v>
      </c>
      <c r="E97" s="35">
        <f>ბიუჯეტი!M124</f>
        <v>0</v>
      </c>
      <c r="F97" s="35">
        <f>ბიუჯეტი!N124</f>
        <v>0</v>
      </c>
      <c r="G97" s="51">
        <f>ბიუჯეტი!O124</f>
        <v>0</v>
      </c>
      <c r="H97" s="70"/>
    </row>
    <row r="98" spans="1:8" ht="41.25" customHeight="1" x14ac:dyDescent="0.25">
      <c r="A98" s="9"/>
      <c r="B98" s="73"/>
      <c r="C98" s="64">
        <f>ბიუჯეტი!C125</f>
        <v>0</v>
      </c>
      <c r="D98" s="35">
        <f>ბიუჯეტი!L125</f>
        <v>0</v>
      </c>
      <c r="E98" s="35">
        <f>ბიუჯეტი!M125</f>
        <v>0</v>
      </c>
      <c r="F98" s="35">
        <f>ბიუჯეტი!N125</f>
        <v>0</v>
      </c>
      <c r="G98" s="51">
        <f>ბიუჯეტი!O125</f>
        <v>0</v>
      </c>
      <c r="H98" s="70"/>
    </row>
    <row r="99" spans="1:8" x14ac:dyDescent="0.25">
      <c r="A99" s="65"/>
      <c r="B99" s="72"/>
      <c r="C99" s="38" t="str">
        <f>ბიუჯეტი!C136</f>
        <v>არაფინანსური აქტივები****</v>
      </c>
      <c r="D99" s="35">
        <f>ბიუჯეტი!L136</f>
        <v>0</v>
      </c>
      <c r="E99" s="35">
        <f>ბიუჯეტი!M136</f>
        <v>0</v>
      </c>
      <c r="F99" s="35">
        <f>ბიუჯეტი!N136</f>
        <v>0</v>
      </c>
      <c r="G99" s="51">
        <f>ბიუჯეტი!O136</f>
        <v>0</v>
      </c>
      <c r="H99" s="70"/>
    </row>
    <row r="100" spans="1:8" x14ac:dyDescent="0.25">
      <c r="A100" s="66"/>
      <c r="B100" s="73" t="s">
        <v>13</v>
      </c>
      <c r="C100" s="38" t="str">
        <f>ბიუჯეტი!C137</f>
        <v>მ.შ. წამყვანი ორგანიზაცია</v>
      </c>
      <c r="D100" s="35">
        <f>ბიუჯეტი!L137</f>
        <v>0</v>
      </c>
      <c r="E100" s="35">
        <f>ბიუჯეტი!M137</f>
        <v>0</v>
      </c>
      <c r="F100" s="35">
        <f>ბიუჯეტი!N137</f>
        <v>0</v>
      </c>
      <c r="G100" s="51">
        <f>ბიუჯეტი!O137</f>
        <v>0</v>
      </c>
      <c r="H100" s="70"/>
    </row>
    <row r="101" spans="1:8" ht="43.5" customHeight="1" x14ac:dyDescent="0.25">
      <c r="A101" s="66"/>
      <c r="B101" s="73"/>
      <c r="C101" s="64">
        <f>ბიუჯეტი!C138</f>
        <v>0</v>
      </c>
      <c r="D101" s="35">
        <f>ბიუჯეტი!L138</f>
        <v>0</v>
      </c>
      <c r="E101" s="35">
        <f>ბიუჯეტი!M138</f>
        <v>0</v>
      </c>
      <c r="F101" s="35">
        <f>ბიუჯეტი!N138</f>
        <v>0</v>
      </c>
      <c r="G101" s="51">
        <f>ბიუჯეტი!O138</f>
        <v>0</v>
      </c>
      <c r="H101" s="70"/>
    </row>
    <row r="102" spans="1:8" x14ac:dyDescent="0.25">
      <c r="A102" s="66"/>
      <c r="B102" s="73" t="s">
        <v>14</v>
      </c>
      <c r="C102" s="38" t="str">
        <f>ბიუჯეტი!C139</f>
        <v>მ.შ. თანამონაწილე ორგანიზაცია 1</v>
      </c>
      <c r="D102" s="35">
        <f>ბიუჯეტი!L139</f>
        <v>0</v>
      </c>
      <c r="E102" s="35">
        <f>ბიუჯეტი!M139</f>
        <v>0</v>
      </c>
      <c r="F102" s="35">
        <f>ბიუჯეტი!N139</f>
        <v>0</v>
      </c>
      <c r="G102" s="51">
        <f>ბიუჯეტი!O139</f>
        <v>0</v>
      </c>
      <c r="H102" s="70"/>
    </row>
    <row r="103" spans="1:8" ht="42.75" customHeight="1" x14ac:dyDescent="0.25">
      <c r="A103" s="66"/>
      <c r="B103" s="73"/>
      <c r="C103" s="64">
        <f>ბიუჯეტი!C140</f>
        <v>0</v>
      </c>
      <c r="D103" s="35">
        <f>ბიუჯეტი!L140</f>
        <v>0</v>
      </c>
      <c r="E103" s="35">
        <f>ბიუჯეტი!M140</f>
        <v>0</v>
      </c>
      <c r="F103" s="35">
        <f>ბიუჯეტი!N140</f>
        <v>0</v>
      </c>
      <c r="G103" s="51">
        <f>ბიუჯეტი!O140</f>
        <v>0</v>
      </c>
      <c r="H103" s="70"/>
    </row>
    <row r="104" spans="1:8" x14ac:dyDescent="0.25">
      <c r="A104" s="66"/>
      <c r="B104" s="73" t="s">
        <v>26</v>
      </c>
      <c r="C104" s="38" t="str">
        <f>ბიუჯეტი!C141</f>
        <v>მ.შ. თანამონაწილე ორგანიზაცია 2</v>
      </c>
      <c r="D104" s="35">
        <f>ბიუჯეტი!L141</f>
        <v>0</v>
      </c>
      <c r="E104" s="35">
        <f>ბიუჯეტი!M141</f>
        <v>0</v>
      </c>
      <c r="F104" s="35">
        <f>ბიუჯეტი!N141</f>
        <v>0</v>
      </c>
      <c r="G104" s="51">
        <f>ბიუჯეტი!O141</f>
        <v>0</v>
      </c>
      <c r="H104" s="70"/>
    </row>
    <row r="105" spans="1:8" ht="44.25" customHeight="1" x14ac:dyDescent="0.25">
      <c r="A105" s="66"/>
      <c r="B105" s="73"/>
      <c r="C105" s="64">
        <f>ბიუჯეტი!C142</f>
        <v>0</v>
      </c>
      <c r="D105" s="35">
        <f>ბიუჯეტი!L142</f>
        <v>0</v>
      </c>
      <c r="E105" s="35">
        <f>ბიუჯეტი!M142</f>
        <v>0</v>
      </c>
      <c r="F105" s="35">
        <f>ბიუჯეტი!N142</f>
        <v>0</v>
      </c>
      <c r="G105" s="51">
        <f>ბიუჯეტი!O142</f>
        <v>0</v>
      </c>
      <c r="H105" s="70"/>
    </row>
    <row r="106" spans="1:8" x14ac:dyDescent="0.25">
      <c r="A106" s="65"/>
      <c r="B106" s="69"/>
      <c r="C106" s="38" t="str">
        <f>ბიუჯეტი!C145</f>
        <v>ზედნადები ხარჯი*****</v>
      </c>
      <c r="D106" s="35">
        <f>ბიუჯეტი!L145</f>
        <v>0</v>
      </c>
      <c r="E106" s="35">
        <f>ბიუჯეტი!M145</f>
        <v>0</v>
      </c>
      <c r="F106" s="35">
        <f>ბიუჯეტი!N145</f>
        <v>0</v>
      </c>
      <c r="G106" s="51">
        <f>ბიუჯეტი!O145</f>
        <v>0</v>
      </c>
      <c r="H106" s="70"/>
    </row>
    <row r="107" spans="1:8" x14ac:dyDescent="0.25">
      <c r="A107" s="66"/>
      <c r="B107" s="71" t="s">
        <v>15</v>
      </c>
      <c r="C107" s="38" t="str">
        <f>ბიუჯეტი!C146</f>
        <v>მ.შ. წამყვანი ორგანიზაცია</v>
      </c>
      <c r="D107" s="35">
        <f>ბიუჯეტი!L146</f>
        <v>0</v>
      </c>
      <c r="E107" s="35">
        <f>ბიუჯეტი!M146</f>
        <v>0</v>
      </c>
      <c r="F107" s="35">
        <f>ბიუჯეტი!N146</f>
        <v>0</v>
      </c>
      <c r="G107" s="51">
        <f>ბიუჯეტი!O146</f>
        <v>0</v>
      </c>
      <c r="H107" s="70"/>
    </row>
    <row r="108" spans="1:8" x14ac:dyDescent="0.25">
      <c r="A108" s="66"/>
      <c r="B108" s="71" t="s">
        <v>16</v>
      </c>
      <c r="C108" s="38" t="str">
        <f>ბიუჯეტი!C147</f>
        <v>მ.შ. თანამონაწილე ორგანიზაცია 1</v>
      </c>
      <c r="D108" s="35">
        <f>ბიუჯეტი!L147</f>
        <v>0</v>
      </c>
      <c r="E108" s="35">
        <f>ბიუჯეტი!M147</f>
        <v>0</v>
      </c>
      <c r="F108" s="35">
        <f>ბიუჯეტი!N147</f>
        <v>0</v>
      </c>
      <c r="G108" s="51">
        <f>ბიუჯეტი!O147</f>
        <v>0</v>
      </c>
      <c r="H108" s="70"/>
    </row>
    <row r="109" spans="1:8" x14ac:dyDescent="0.25">
      <c r="A109" s="66"/>
      <c r="B109" s="71" t="s">
        <v>25</v>
      </c>
      <c r="C109" s="38" t="str">
        <f>ბიუჯეტი!C148</f>
        <v>მ.შ. თანამონაწილე ორგანიზაცია 2</v>
      </c>
      <c r="D109" s="35">
        <f>ბიუჯეტი!L148</f>
        <v>0</v>
      </c>
      <c r="E109" s="35">
        <f>ბიუჯეტი!M148</f>
        <v>0</v>
      </c>
      <c r="F109" s="35">
        <f>ბიუჯეტი!N148</f>
        <v>0</v>
      </c>
      <c r="G109" s="51">
        <f>ბიუჯეტი!O148</f>
        <v>0</v>
      </c>
      <c r="H109" s="70"/>
    </row>
    <row r="110" spans="1:8" x14ac:dyDescent="0.25">
      <c r="A110" s="66"/>
      <c r="B110" s="74"/>
      <c r="C110" s="38" t="str">
        <f>ბიუჯეტი!C150</f>
        <v xml:space="preserve">ჯამი </v>
      </c>
      <c r="D110" s="35">
        <f>ბიუჯეტი!L150</f>
        <v>0</v>
      </c>
      <c r="E110" s="35">
        <f>ბიუჯეტი!M150</f>
        <v>0</v>
      </c>
      <c r="F110" s="35">
        <f>ბიუჯეტი!N150</f>
        <v>0</v>
      </c>
      <c r="G110" s="51">
        <f>ბიუჯეტი!O150</f>
        <v>0</v>
      </c>
      <c r="H110" s="70"/>
    </row>
    <row r="111" spans="1:8" x14ac:dyDescent="0.25">
      <c r="A111" s="66"/>
      <c r="B111" s="74"/>
      <c r="C111" s="38" t="str">
        <f>ბიუჯეტი!C151</f>
        <v>მ.შ. წამყვანი ორგანიზაცია</v>
      </c>
      <c r="D111" s="35">
        <f>ბიუჯეტი!L151</f>
        <v>0</v>
      </c>
      <c r="E111" s="35">
        <f>ბიუჯეტი!M151</f>
        <v>0</v>
      </c>
      <c r="F111" s="35">
        <f>ბიუჯეტი!N151</f>
        <v>0</v>
      </c>
      <c r="G111" s="51">
        <f>ბიუჯეტი!O151</f>
        <v>0</v>
      </c>
      <c r="H111" s="70"/>
    </row>
    <row r="112" spans="1:8" x14ac:dyDescent="0.25">
      <c r="A112" s="66"/>
      <c r="B112" s="74"/>
      <c r="C112" s="38" t="str">
        <f>ბიუჯეტი!C152</f>
        <v>მ.შ. თანამონაწილე ორგანიზაცია 1</v>
      </c>
      <c r="D112" s="35">
        <f>ბიუჯეტი!L152</f>
        <v>0</v>
      </c>
      <c r="E112" s="35">
        <f>ბიუჯეტი!M152</f>
        <v>0</v>
      </c>
      <c r="F112" s="35">
        <f>ბიუჯეტი!N152</f>
        <v>0</v>
      </c>
      <c r="G112" s="51">
        <f>ბიუჯეტი!O152</f>
        <v>0</v>
      </c>
      <c r="H112" s="70"/>
    </row>
    <row r="113" spans="1:8" x14ac:dyDescent="0.25">
      <c r="A113" s="66"/>
      <c r="B113" s="74"/>
      <c r="C113" s="38" t="str">
        <f>ბიუჯეტი!C153</f>
        <v>მ.შ. თანამონაწილე ორგანიზაცია 2</v>
      </c>
      <c r="D113" s="35">
        <f>ბიუჯეტი!L153</f>
        <v>0</v>
      </c>
      <c r="E113" s="35">
        <f>ბიუჯეტი!M153</f>
        <v>0</v>
      </c>
      <c r="F113" s="35">
        <f>ბიუჯეტი!N153</f>
        <v>0</v>
      </c>
      <c r="G113" s="51">
        <f>ბიუჯეტი!O153</f>
        <v>0</v>
      </c>
      <c r="H113" s="70"/>
    </row>
    <row r="114" spans="1:8" ht="20.25" customHeight="1" x14ac:dyDescent="0.25">
      <c r="B114" s="138" t="s">
        <v>78</v>
      </c>
      <c r="C114" s="139"/>
      <c r="D114" s="139"/>
      <c r="E114" s="139"/>
      <c r="F114" s="139"/>
      <c r="G114" s="139"/>
      <c r="H114" s="140"/>
    </row>
    <row r="115" spans="1:8" ht="35.25" customHeight="1" x14ac:dyDescent="0.25">
      <c r="B115" s="116" t="s">
        <v>79</v>
      </c>
      <c r="C115" s="117"/>
      <c r="D115" s="117"/>
      <c r="E115" s="117"/>
      <c r="F115" s="117"/>
      <c r="G115" s="117"/>
      <c r="H115" s="118"/>
    </row>
    <row r="116" spans="1:8" x14ac:dyDescent="0.25">
      <c r="B116" s="119"/>
      <c r="C116" s="120"/>
      <c r="D116" s="120"/>
      <c r="E116" s="120"/>
      <c r="F116" s="120"/>
      <c r="G116" s="120"/>
      <c r="H116" s="121"/>
    </row>
    <row r="117" spans="1:8" x14ac:dyDescent="0.25">
      <c r="B117" s="122"/>
      <c r="C117" s="123"/>
      <c r="D117" s="123"/>
      <c r="E117" s="123"/>
      <c r="F117" s="123"/>
      <c r="G117" s="123"/>
      <c r="H117" s="124"/>
    </row>
    <row r="118" spans="1:8" x14ac:dyDescent="0.25">
      <c r="B118" s="122"/>
      <c r="C118" s="123"/>
      <c r="D118" s="123"/>
      <c r="E118" s="123"/>
      <c r="F118" s="123"/>
      <c r="G118" s="123"/>
      <c r="H118" s="124"/>
    </row>
    <row r="119" spans="1:8" x14ac:dyDescent="0.25">
      <c r="B119" s="122"/>
      <c r="C119" s="123"/>
      <c r="D119" s="123"/>
      <c r="E119" s="123"/>
      <c r="F119" s="123"/>
      <c r="G119" s="123"/>
      <c r="H119" s="124"/>
    </row>
    <row r="120" spans="1:8" x14ac:dyDescent="0.25">
      <c r="B120" s="122"/>
      <c r="C120" s="123"/>
      <c r="D120" s="123"/>
      <c r="E120" s="123"/>
      <c r="F120" s="123"/>
      <c r="G120" s="123"/>
      <c r="H120" s="124"/>
    </row>
    <row r="121" spans="1:8" x14ac:dyDescent="0.25">
      <c r="B121" s="122"/>
      <c r="C121" s="123"/>
      <c r="D121" s="123"/>
      <c r="E121" s="123"/>
      <c r="F121" s="123"/>
      <c r="G121" s="123"/>
      <c r="H121" s="124"/>
    </row>
    <row r="122" spans="1:8" x14ac:dyDescent="0.25">
      <c r="B122" s="122"/>
      <c r="C122" s="123"/>
      <c r="D122" s="123"/>
      <c r="E122" s="123"/>
      <c r="F122" s="123"/>
      <c r="G122" s="123"/>
      <c r="H122" s="124"/>
    </row>
    <row r="123" spans="1:8" ht="15.75" thickBot="1" x14ac:dyDescent="0.3">
      <c r="B123" s="125"/>
      <c r="C123" s="126"/>
      <c r="D123" s="126"/>
      <c r="E123" s="126"/>
      <c r="F123" s="126"/>
      <c r="G123" s="126"/>
      <c r="H123" s="127"/>
    </row>
  </sheetData>
  <mergeCells count="9">
    <mergeCell ref="B115:H115"/>
    <mergeCell ref="B116:H123"/>
    <mergeCell ref="B3:H3"/>
    <mergeCell ref="B6:H6"/>
    <mergeCell ref="A9:A10"/>
    <mergeCell ref="B9:B10"/>
    <mergeCell ref="C9:C10"/>
    <mergeCell ref="D9:G9"/>
    <mergeCell ref="B114:H114"/>
  </mergeCells>
  <conditionalFormatting sqref="H11:H113">
    <cfRule type="containsBlanks" dxfId="1" priority="3">
      <formula>LEN(TRIM(H11))=0</formula>
    </cfRule>
  </conditionalFormatting>
  <conditionalFormatting sqref="B116">
    <cfRule type="containsBlanks" dxfId="0" priority="1">
      <formula>LEN(TRIM(B116))=0</formula>
    </cfRule>
  </conditionalFormatting>
  <pageMargins left="0.7" right="0.7" top="0.75" bottom="0.75" header="0.3" footer="0.3"/>
  <pageSetup scale="5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sqref="A1:A21"/>
    </sheetView>
  </sheetViews>
  <sheetFormatPr defaultRowHeight="15" x14ac:dyDescent="0.25"/>
  <sheetData>
    <row r="1" spans="1:1" x14ac:dyDescent="0.25">
      <c r="A1">
        <v>1</v>
      </c>
    </row>
    <row r="2" spans="1:1" x14ac:dyDescent="0.25">
      <c r="A2">
        <v>2</v>
      </c>
    </row>
    <row r="3" spans="1:1" x14ac:dyDescent="0.25">
      <c r="A3">
        <v>3</v>
      </c>
    </row>
    <row r="4" spans="1:1" x14ac:dyDescent="0.25">
      <c r="A4">
        <v>4</v>
      </c>
    </row>
    <row r="5" spans="1:1" x14ac:dyDescent="0.25">
      <c r="A5">
        <v>5</v>
      </c>
    </row>
    <row r="6" spans="1:1" x14ac:dyDescent="0.25">
      <c r="A6">
        <v>6</v>
      </c>
    </row>
    <row r="7" spans="1:1" x14ac:dyDescent="0.25">
      <c r="A7">
        <v>7</v>
      </c>
    </row>
    <row r="8" spans="1:1" x14ac:dyDescent="0.25">
      <c r="A8">
        <v>8</v>
      </c>
    </row>
    <row r="9" spans="1:1" x14ac:dyDescent="0.25">
      <c r="A9">
        <v>9</v>
      </c>
    </row>
    <row r="10" spans="1:1" x14ac:dyDescent="0.25">
      <c r="A10">
        <v>10</v>
      </c>
    </row>
    <row r="11" spans="1:1" x14ac:dyDescent="0.25">
      <c r="A11">
        <v>11</v>
      </c>
    </row>
    <row r="12" spans="1:1" x14ac:dyDescent="0.25">
      <c r="A12">
        <v>12</v>
      </c>
    </row>
    <row r="13" spans="1:1" x14ac:dyDescent="0.25">
      <c r="A13">
        <v>13</v>
      </c>
    </row>
    <row r="14" spans="1:1" x14ac:dyDescent="0.25">
      <c r="A14">
        <v>14</v>
      </c>
    </row>
    <row r="15" spans="1:1" x14ac:dyDescent="0.25">
      <c r="A15">
        <v>15</v>
      </c>
    </row>
    <row r="16" spans="1:1" x14ac:dyDescent="0.25">
      <c r="A16">
        <v>16</v>
      </c>
    </row>
    <row r="17" spans="1:1" x14ac:dyDescent="0.25">
      <c r="A17">
        <v>17</v>
      </c>
    </row>
    <row r="18" spans="1:1" x14ac:dyDescent="0.25">
      <c r="A18">
        <v>18</v>
      </c>
    </row>
    <row r="19" spans="1:1" x14ac:dyDescent="0.25">
      <c r="A19">
        <v>19</v>
      </c>
    </row>
    <row r="20" spans="1:1" x14ac:dyDescent="0.25">
      <c r="A20">
        <v>20</v>
      </c>
    </row>
    <row r="21" spans="1:1" x14ac:dyDescent="0.25">
      <c r="A21">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ბიუჯეტი</vt:lpstr>
      <vt:lpstr>დასაბუთება</vt:lpstr>
      <vt:lpstr>Sheet1</vt:lpstr>
      <vt:lpstr>ბიუჯეტი!Print_Area</vt:lpstr>
      <vt:lpstr>values</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Natalia Gverdtsiteli</cp:lastModifiedBy>
  <cp:lastPrinted>2018-07-12T12:24:14Z</cp:lastPrinted>
  <dcterms:created xsi:type="dcterms:W3CDTF">2015-02-06T06:58:34Z</dcterms:created>
  <dcterms:modified xsi:type="dcterms:W3CDTF">2018-07-13T13:50:12Z</dcterms:modified>
</cp:coreProperties>
</file>