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270" firstSheet="1" activeTab="1"/>
  </bookViews>
  <sheets>
    <sheet name="1" sheetId="1" state="hidden" r:id="rId1"/>
    <sheet name="ბიუჯეტი" sheetId="2" r:id="rId2"/>
    <sheet name="დასაბუთება" sheetId="3" r:id="rId3"/>
    <sheet name="Sheet1" sheetId="4" state="hidden" r:id="rId4"/>
    <sheet name="Data" sheetId="5" state="hidden" r:id="rId5"/>
  </sheets>
  <definedNames>
    <definedName name="Directions">'Data'!$C$1:$C$275</definedName>
    <definedName name="Month">'Data'!$A$1:$A$3</definedName>
    <definedName name="orgtypes">'Data'!$B$1:$B$2</definedName>
    <definedName name="_xlnm.Print_Area" localSheetId="1">'ბიუჯეტი'!$A$1:$Q$44</definedName>
    <definedName name="YesNo">'Data'!$D$1:$D$2</definedName>
  </definedNames>
  <calcPr fullCalcOnLoad="1"/>
</workbook>
</file>

<file path=xl/sharedStrings.xml><?xml version="1.0" encoding="utf-8"?>
<sst xmlns="http://schemas.openxmlformats.org/spreadsheetml/2006/main" count="377" uniqueCount="367">
  <si>
    <t>პროექტში მონაწილე ძირითადი პერსონალი (გვარი, სახელი)</t>
  </si>
  <si>
    <t>№</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</si>
  <si>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</si>
  <si>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</si>
  <si>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</si>
  <si>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</si>
  <si>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</si>
  <si>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</si>
  <si>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</si>
  <si>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</si>
  <si>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</si>
  <si>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indexed="8"/>
        <rFont val="Calibri"/>
        <family val="2"/>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</si>
  <si>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</si>
  <si>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indexed="8"/>
        <rFont val="Calibri"/>
        <family val="2"/>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</si>
  <si>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</si>
  <si>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</si>
  <si>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</si>
  <si>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</si>
  <si>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</si>
  <si>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</si>
  <si>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</si>
  <si>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</si>
  <si>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</si>
  <si>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</si>
  <si>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</si>
  <si>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</si>
  <si>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</si>
  <si>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</si>
  <si>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</si>
  <si>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</si>
  <si>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</si>
  <si>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</si>
  <si>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</si>
  <si>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</si>
  <si>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</si>
  <si>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</si>
  <si>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</si>
  <si>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</si>
  <si>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</si>
  <si>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</si>
  <si>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</si>
  <si>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</si>
  <si>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</si>
  <si>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</si>
  <si>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</si>
  <si>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</si>
  <si>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</si>
  <si>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</si>
  <si>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</si>
  <si>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</si>
  <si>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</si>
  <si>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</si>
  <si>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</si>
  <si>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</si>
  <si>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</si>
  <si>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</si>
  <si>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</si>
  <si>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</si>
  <si>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</si>
  <si>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</si>
  <si>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</si>
  <si>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</si>
  <si>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</si>
  <si>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</si>
  <si>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</si>
  <si>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</si>
  <si>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</si>
  <si>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</si>
  <si>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</si>
  <si>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</si>
  <si>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</si>
  <si>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</si>
  <si>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</si>
  <si>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</si>
  <si>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</si>
  <si>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</si>
  <si>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</si>
  <si>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</si>
  <si>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</si>
  <si>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</si>
  <si>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</si>
  <si>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</si>
  <si>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</si>
  <si>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</si>
  <si>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</si>
  <si>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</si>
  <si>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</si>
  <si>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</si>
  <si>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</si>
  <si>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</si>
  <si>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</si>
  <si>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</si>
  <si>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</si>
  <si>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</si>
  <si>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</si>
  <si>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</si>
  <si>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</si>
  <si>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</si>
  <si>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</si>
  <si>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</si>
  <si>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</si>
  <si>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</si>
  <si>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</si>
  <si>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</si>
  <si>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</si>
  <si>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</si>
  <si>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</si>
  <si>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</si>
  <si>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</si>
  <si>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</si>
  <si>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</si>
  <si>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</si>
  <si>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</si>
  <si>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</si>
  <si>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</si>
  <si>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</si>
  <si>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</si>
  <si>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</si>
  <si>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</si>
  <si>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</si>
  <si>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</si>
  <si>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</si>
  <si>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</si>
  <si>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</si>
  <si>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</si>
  <si>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</si>
  <si>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</si>
  <si>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</si>
  <si>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</si>
  <si>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</si>
  <si>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</si>
  <si>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</si>
  <si>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</si>
  <si>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</si>
  <si>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</si>
  <si>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</si>
  <si>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</si>
  <si>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</si>
  <si>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</si>
  <si>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</si>
  <si>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</si>
  <si>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</si>
  <si>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</si>
  <si>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</si>
  <si>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</si>
  <si>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</si>
  <si>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</si>
  <si>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</si>
  <si>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</si>
  <si>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</si>
  <si>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</si>
  <si>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</si>
  <si>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</si>
  <si>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</si>
  <si>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</si>
  <si>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</si>
  <si>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</si>
  <si>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</si>
  <si>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</si>
  <si>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</si>
  <si>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</si>
  <si>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</si>
  <si>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</si>
  <si>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</si>
  <si>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</si>
  <si>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</si>
  <si>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</si>
  <si>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</si>
  <si>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</si>
  <si>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</si>
  <si>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</si>
  <si>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</si>
  <si>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</si>
  <si>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</si>
  <si>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</si>
  <si>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</si>
  <si>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</si>
  <si>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</si>
  <si>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</si>
  <si>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</si>
  <si>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</si>
  <si>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</si>
  <si>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</si>
  <si>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</si>
  <si>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</si>
  <si>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</si>
  <si>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</si>
  <si>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</si>
  <si>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</si>
  <si>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</si>
  <si>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</si>
  <si>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</si>
  <si>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</si>
  <si>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</si>
  <si>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</si>
  <si>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</si>
  <si>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</si>
  <si>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</si>
  <si>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</si>
  <si>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</si>
  <si>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</si>
  <si>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</si>
  <si>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</si>
  <si>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</si>
  <si>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</si>
  <si>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</si>
  <si>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</si>
  <si>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</si>
  <si>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</si>
  <si>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</si>
  <si>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</si>
  <si>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</si>
  <si>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</si>
  <si>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</si>
  <si>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</si>
  <si>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</si>
  <si>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</si>
  <si>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</si>
  <si>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</si>
  <si>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</si>
  <si>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</si>
  <si>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</si>
  <si>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</si>
  <si>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</si>
  <si>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</si>
  <si>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</si>
  <si>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</si>
  <si>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</si>
  <si>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</si>
  <si>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</si>
  <si>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</si>
  <si>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</si>
  <si>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</si>
  <si>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</si>
  <si>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</si>
  <si>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</si>
  <si>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</si>
  <si>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</si>
  <si>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</si>
  <si>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</si>
  <si>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</si>
  <si>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</si>
  <si>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</si>
  <si>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</si>
  <si>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</si>
  <si>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</si>
  <si>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</si>
  <si>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</si>
  <si>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</si>
  <si>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</si>
  <si>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</si>
  <si>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</si>
  <si>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</si>
  <si>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</si>
  <si>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</si>
  <si>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</si>
  <si>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</si>
  <si>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</si>
  <si>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</si>
  <si>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</si>
  <si>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</si>
  <si>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</si>
  <si>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</si>
  <si>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</si>
  <si>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</si>
  <si>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</si>
  <si>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</si>
  <si>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</si>
  <si>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</si>
  <si>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</si>
  <si>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</si>
  <si>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</si>
  <si>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</si>
  <si>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</si>
  <si>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</si>
  <si>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</si>
  <si>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</si>
  <si>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</si>
  <si>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</si>
  <si>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</si>
  <si>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</si>
  <si>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</si>
  <si>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</si>
  <si>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</si>
  <si>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</si>
  <si>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</si>
  <si>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</si>
  <si>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</si>
  <si>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</si>
  <si>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</si>
  <si>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</si>
  <si>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</si>
  <si>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</si>
  <si>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</si>
  <si>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</si>
  <si>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</si>
  <si>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</si>
  <si>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 xml:space="preserve"> პროექტის საერთო ბიუჯეტი</t>
  </si>
  <si>
    <t>A ფონდიდან მოთხოვნილი თანხა</t>
  </si>
  <si>
    <t>E ფონდიდან მოთხოვნილი თანხა</t>
  </si>
  <si>
    <t>C ფონდიდან მოთხოვნილი თანხა</t>
  </si>
  <si>
    <t>G ფონდიდან მოთხოვნილი თანხა</t>
  </si>
  <si>
    <t>1.1.1</t>
  </si>
  <si>
    <t>2.1.1</t>
  </si>
  <si>
    <t>2.1.2</t>
  </si>
  <si>
    <t>2.1.3</t>
  </si>
  <si>
    <t>2.1.4</t>
  </si>
  <si>
    <t>2.1.5</t>
  </si>
  <si>
    <r>
      <rPr>
        <b/>
        <sz val="8"/>
        <color indexed="8"/>
        <rFont val="Calibri"/>
        <family val="2"/>
      </rPr>
      <t xml:space="preserve">B </t>
    </r>
    <r>
      <rPr>
        <sz val="8"/>
        <color indexed="8"/>
        <rFont val="Calibri"/>
        <family val="2"/>
      </rPr>
      <t>თანადაფინანსება</t>
    </r>
  </si>
  <si>
    <r>
      <rPr>
        <b/>
        <sz val="8"/>
        <color indexed="8"/>
        <rFont val="Calibri"/>
        <family val="2"/>
      </rPr>
      <t xml:space="preserve">D </t>
    </r>
    <r>
      <rPr>
        <sz val="8"/>
        <color indexed="8"/>
        <rFont val="Calibri"/>
        <family val="2"/>
      </rPr>
      <t>თანადაფინანსება</t>
    </r>
  </si>
  <si>
    <r>
      <rPr>
        <b/>
        <sz val="8"/>
        <color indexed="8"/>
        <rFont val="Calibri"/>
        <family val="2"/>
      </rPr>
      <t xml:space="preserve">F  </t>
    </r>
    <r>
      <rPr>
        <sz val="8"/>
        <color indexed="8"/>
        <rFont val="Calibri"/>
        <family val="2"/>
      </rPr>
      <t>თანადაფინანსება</t>
    </r>
  </si>
  <si>
    <r>
      <rPr>
        <b/>
        <sz val="8"/>
        <color indexed="8"/>
        <rFont val="Calibri"/>
        <family val="2"/>
      </rPr>
      <t xml:space="preserve">H </t>
    </r>
    <r>
      <rPr>
        <sz val="8"/>
        <color indexed="8"/>
        <rFont val="Calibri"/>
        <family val="2"/>
      </rPr>
      <t>თანადაფინანსება</t>
    </r>
  </si>
  <si>
    <t>I ფონდიდან მოთხოვნილი თანხა</t>
  </si>
  <si>
    <r>
      <rPr>
        <b/>
        <sz val="8"/>
        <color indexed="8"/>
        <rFont val="Calibri"/>
        <family val="2"/>
      </rPr>
      <t xml:space="preserve">J </t>
    </r>
    <r>
      <rPr>
        <sz val="8"/>
        <color indexed="8"/>
        <rFont val="Calibri"/>
        <family val="2"/>
      </rPr>
      <t>თანადაფინანსება</t>
    </r>
  </si>
  <si>
    <t>K ფონდიდან მოთხოვნილი თანხა</t>
  </si>
  <si>
    <r>
      <rPr>
        <b/>
        <sz val="8"/>
        <color indexed="8"/>
        <rFont val="Calibri"/>
        <family val="2"/>
      </rPr>
      <t xml:space="preserve">L </t>
    </r>
    <r>
      <rPr>
        <sz val="8"/>
        <color indexed="8"/>
        <rFont val="Calibri"/>
        <family val="2"/>
      </rPr>
      <t>თანადაფინანსება</t>
    </r>
  </si>
  <si>
    <t>M   ფონდიდან მოთხოვნილი თანხა (A+C+E+G+I+K)</t>
  </si>
  <si>
    <r>
      <rPr>
        <b/>
        <sz val="8"/>
        <color indexed="8"/>
        <rFont val="Calibri"/>
        <family val="2"/>
      </rPr>
      <t xml:space="preserve">N </t>
    </r>
    <r>
      <rPr>
        <sz val="8"/>
        <color indexed="8"/>
        <rFont val="Calibri"/>
        <family val="2"/>
      </rPr>
      <t>თანადაფინანსება (B+D+F+H+J+L)</t>
    </r>
  </si>
  <si>
    <t>O    სულ (ფონდიდან მოთხოვნილი თანხა + თანადაფინანსება  / M+N)</t>
  </si>
  <si>
    <t>ხარჯის კატეგორია</t>
  </si>
  <si>
    <t xml:space="preserve">პროექტის საერთო ბიუჯეტი </t>
  </si>
  <si>
    <t>დოქტორანტის სტიპენდია</t>
  </si>
  <si>
    <t>სულ პროექტის ბიუჯეტი</t>
  </si>
  <si>
    <t>5</t>
  </si>
  <si>
    <t xml:space="preserve">I  საანგარიშო პერიოდი                      (ტრანში) </t>
  </si>
  <si>
    <t xml:space="preserve">II  საანგარიშო პერიოდი                     (ტრანში) </t>
  </si>
  <si>
    <t xml:space="preserve">III საანგარიშო პერიოდი 
  (ტრანში) </t>
  </si>
  <si>
    <t xml:space="preserve">IV საანგარიშო პერიოდი 
  (ტრანში)  </t>
  </si>
  <si>
    <t xml:space="preserve">V საანგარიშო პერიოდი 
  (ტრანში) </t>
  </si>
  <si>
    <t>VI საანგარიშო პერიოდი 
  (ტრანში)</t>
  </si>
  <si>
    <t xml:space="preserve"> (ივსება მხოლოდ ღია მწვანედ შეფერილი უჯრები. ფორმულების უჯრების შეცვლა დაუშვებელია!)</t>
  </si>
  <si>
    <t>შენიშვნები ბიუჯეტის შევსებასთან დაკავშირებით:</t>
  </si>
  <si>
    <t>3.1</t>
  </si>
  <si>
    <t>3.2</t>
  </si>
  <si>
    <t>3.3</t>
  </si>
  <si>
    <t>4.1</t>
  </si>
  <si>
    <t>4.2</t>
  </si>
  <si>
    <t>4.3</t>
  </si>
  <si>
    <t>5.1</t>
  </si>
  <si>
    <t>5.2</t>
  </si>
  <si>
    <t>5.3</t>
  </si>
  <si>
    <t>5.4</t>
  </si>
  <si>
    <t>5.5</t>
  </si>
  <si>
    <t>5.6</t>
  </si>
  <si>
    <t xml:space="preserve">სასწავლო და კვლევითი პროცესის ტექნიკური აღჭურვის, ლაბორატორიული საშუალებების ან/და საველე სამუშაოების ხარჯი </t>
  </si>
  <si>
    <t xml:space="preserve">დისერტაციის მიზნებისათვის დისერტაციის ხელმძღვანელთან შეთანხმებით უცხოეთში კვლევითი ვიზიტის ხარჯები </t>
  </si>
  <si>
    <t>სასწავლო და კვლევითი პროცესისათვის საჭირო სხვა ხარჯები</t>
  </si>
  <si>
    <t>დოქტორანტის სახელი, გვარი:</t>
  </si>
  <si>
    <t>საჭიროების შემთხვევაში, შესაძლებელია ბიუჯეტის ხარჯვით კატეგორიებში (1-5) შესაბამისი რაოდენობის ხაზების დამატება.</t>
  </si>
  <si>
    <t>დოქტორანტის უცხოეთში სამეცნიერო-კვლევითი ვიზიტის ხანგრძლივობა წელიწადში არ უნდა აღემატებოდეს 6 თვეს. 6 თვიანი პროექტებისთვის დაფინანსებული დოქტორანტების კვლევითი ვიზიტის ხანგრძლივობა არ უნდა აღემატებოდეს 3 თვეს. საერთაშორისო, ერთობლივი სადოქტორო პროგრამების შემთხვევაში, უცხოეთში სამეცნიერო-კვლევითი ვიზიტის ხანგრძლივობა შეიძლება იყოს წელიწადში 12 თვე.</t>
  </si>
  <si>
    <t>ერთ საანგარიშო პერიოდში სტიპენდია არ უნდა აღემატებოდეს 5250 ლარს</t>
  </si>
  <si>
    <t>თითოეული საანგარიშო პერიოდისათვის ფონდიდან მოთხოვნილი თანხა არ უნდა აღემატებოდეს 10 500 ლარს</t>
  </si>
  <si>
    <t>პროექტის საერთო ბიუჯეტი ივსება ეროვნულ ვალუტაში</t>
  </si>
  <si>
    <t>პროექტის მიზნებისათვის დისერტაციის ხელმძღვანელთან შეთანხმებით საერთაშორისო სამეცნიერო ღონისძიებაში მონაწილეობის ხარჯი (კონფერენცია, კონგრესი, ვორქშოფი, სემინარი და სხვა)</t>
  </si>
  <si>
    <t>ხარჯვის კატეგორია</t>
  </si>
  <si>
    <t>ჯამური ღირებულება</t>
  </si>
  <si>
    <t>ბიუჯეტის დასაბუთება</t>
  </si>
  <si>
    <t xml:space="preserve">ჯამი </t>
  </si>
  <si>
    <t>პროექტის ბიუჯეტის დასაბუთება</t>
  </si>
  <si>
    <t xml:space="preserve">M   ფონდიდან მოთხოვნილი თანხა  </t>
  </si>
  <si>
    <t>N თანადაფინანსება</t>
  </si>
  <si>
    <t>O სულ (ფონდიდან მოთხოვნილი თანხა + თანადაფინანსება  / M+N)</t>
  </si>
  <si>
    <t>დოქტორანტურის საგანმანათლებლო პროგრამების კონკურსში წარმოსადგენი ბიუჯეტის ფორმა</t>
  </si>
  <si>
    <t>დოქტორანტის  სახელი, გვარი</t>
  </si>
  <si>
    <r>
      <t xml:space="preserve">დანართი </t>
    </r>
    <r>
      <rPr>
        <b/>
        <i/>
        <sz val="11"/>
        <color indexed="10"/>
        <rFont val="Calibri"/>
        <family val="2"/>
      </rPr>
      <t>№6</t>
    </r>
  </si>
  <si>
    <r>
      <rPr>
        <sz val="11"/>
        <color indexed="8"/>
        <rFont val="Times New Roman"/>
        <family val="1"/>
      </rPr>
      <t xml:space="preserve">ბიუჯეტის </t>
    </r>
    <r>
      <rPr>
        <sz val="11"/>
        <color indexed="8"/>
        <rFont val="Sylfaen"/>
        <family val="1"/>
      </rPr>
      <t xml:space="preserve">მე-3 მუხლით გათვალისწინებული ხარჯები (საერთაშორისო სამეცნიერო ღონისძიებებში მონაწილეობის ხარჯი) ანაზღაურდება </t>
    </r>
    <r>
      <rPr>
        <sz val="11"/>
        <rFont val="Sylfaen"/>
        <family val="1"/>
      </rPr>
      <t xml:space="preserve"> საქართველოს ფინანსთა მინისტრის 2005 წლის 5 აპრილის N 220 ბრძანებულებით</t>
    </r>
    <r>
      <rPr>
        <sz val="11"/>
        <color indexed="8"/>
        <rFont val="Sylfaen"/>
        <family val="1"/>
      </rPr>
      <t xml:space="preserve"> დადგენილი სადღეღამისო და საცხოვრებელი ფართობის დაქირავების/სასტუმროს ხარჯების ნორმების შესაბამისად.</t>
    </r>
  </si>
  <si>
    <r>
      <t xml:space="preserve">უცხოეთში სამეცნიერო-კვლევითი ვიზიტის  პერიოდისათვის დოქტორანტი მიიღებს ფონდის გენერალური დირექტორის ბრძანების </t>
    </r>
    <r>
      <rPr>
        <sz val="11"/>
        <color indexed="10"/>
        <rFont val="Sylfaen"/>
        <family val="1"/>
      </rPr>
      <t>დანართი 13</t>
    </r>
    <r>
      <rPr>
        <sz val="11"/>
        <rFont val="Sylfaen"/>
        <family val="1"/>
      </rPr>
      <t xml:space="preserve">-ით (დოქტორანტურის საგანმანათლებლო პროგრამების კონკურსში გამარჯვებული დოქტორანტის უცხოეთში სამეცნიერო-კვლევითი ვიზიტის დროს ყოველთვიური დაფინანსების ნორმები ქვეყნების კატეგორიების მიხედვით) განსაზღვრულ ყოველთვიურ დაფინანსებას. 12 და მეტი დღის ხანგრძლივობის ვიზიტის შემთხვევაში, გრანტის მიმღებმა უნდა იხელმძღვანელოს აღნიშნული დანართით გათვალისწინებული ნორმებით. იმ შემთხვევაში, თუ უცხოეთში დოქტორანტის სამეცნიერო-კვლევითი ვიზიტი გრძელდება არასრული თვე, დოქტორანტის ყოველთვიური დაფინანსება დაიანგარიშება ნორმებზე დაყრდნობით, პროპორციული წესის გამოყენებით. 12 დღემდე ხანგრძლივობის ვიზიტის შემთხვევაში, გრანტის მიმღებმა უნდა იხელმძღვანელოს საქართველოს ფინანსთა მინისტრის 2005 წლის 5 აპრილის N 220 ბრძანებულებით დადგენილი ლიმიტებით.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</si>
</sst>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4">
    <font>
      <sz val="11"/>
      <color theme="1"/>
      <name val="Calibri"/>
      <family val="2"/>
    </font>
    <font>
      <sz val="11"/>
      <color indexed="8"/>
      <name val="Calibri"/>
      <family val="2"/>
    </font>
    <font>
      <b/>
      <sz val="10"/>
      <color indexed="8"/>
      <name val="Calibri"/>
      <family val="2"/>
    </font>
    <font>
      <sz val="8"/>
      <color indexed="8"/>
      <name val="Calibri"/>
      <family val="2"/>
    </font>
    <font>
      <b/>
      <sz val="8"/>
      <color indexed="8"/>
      <name val="Calibri"/>
      <family val="2"/>
    </font>
    <font>
      <sz val="11"/>
      <color indexed="8"/>
      <name val="Sylfaen"/>
      <family val="1"/>
    </font>
    <font>
      <sz val="11"/>
      <color indexed="8"/>
      <name val="Times New Roman"/>
      <family val="1"/>
    </font>
    <font>
      <sz val="11"/>
      <name val="Sylfaen"/>
      <family val="1"/>
    </font>
    <font>
      <sz val="11"/>
      <color indexed="10"/>
      <name val="Sylfaen"/>
      <family val="1"/>
    </font>
    <font>
      <b/>
      <i/>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2"/>
    </font>
    <font>
      <sz val="5"/>
      <color indexed="10"/>
      <name val="Calibri"/>
      <family val="2"/>
    </font>
    <font>
      <sz val="10"/>
      <name val="Calibri"/>
      <family val="2"/>
    </font>
    <font>
      <sz val="12"/>
      <color indexed="8"/>
      <name val="Calibri"/>
      <family val="2"/>
    </font>
    <font>
      <b/>
      <sz val="12"/>
      <color indexed="8"/>
      <name val="Calibri"/>
      <family val="2"/>
    </font>
    <font>
      <sz val="9"/>
      <color indexed="8"/>
      <name val="Calibri"/>
      <family val="2"/>
    </font>
    <font>
      <b/>
      <sz val="11"/>
      <name val="Calibri"/>
      <family val="2"/>
    </font>
    <font>
      <sz val="11"/>
      <name val="Calibri"/>
      <family val="2"/>
    </font>
    <font>
      <b/>
      <sz val="8"/>
      <color indexed="56"/>
      <name val="Calibri"/>
      <family val="2"/>
    </font>
    <font>
      <b/>
      <sz val="10"/>
      <name val="Calibri"/>
      <family val="2"/>
    </font>
    <font>
      <u val="single"/>
      <sz val="10"/>
      <color indexed="8"/>
      <name val="Calibri"/>
      <family val="2"/>
    </font>
    <font>
      <b/>
      <sz val="20"/>
      <color indexed="56"/>
      <name val="Calibri"/>
      <family val="2"/>
    </font>
    <font>
      <b/>
      <i/>
      <sz val="11"/>
      <name val="Calibri"/>
      <family val="2"/>
    </font>
    <font>
      <b/>
      <i/>
      <sz val="11"/>
      <color indexed="8"/>
      <name val="Calibri"/>
      <family val="2"/>
    </font>
    <font>
      <b/>
      <sz val="12"/>
      <color indexed="56"/>
      <name val="Calibri"/>
      <family val="2"/>
    </font>
    <font>
      <b/>
      <sz val="14"/>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
      <sz val="5"/>
      <color rgb="FFFF0000"/>
      <name val="Calibri"/>
      <family val="2"/>
    </font>
    <font>
      <sz val="12"/>
      <color theme="1"/>
      <name val="Calibri"/>
      <family val="2"/>
    </font>
    <font>
      <b/>
      <sz val="12"/>
      <color theme="1"/>
      <name val="Calibri"/>
      <family val="2"/>
    </font>
    <font>
      <sz val="9"/>
      <color theme="1"/>
      <name val="Calibri"/>
      <family val="2"/>
    </font>
    <font>
      <b/>
      <sz val="8"/>
      <color rgb="FF002060"/>
      <name val="Calibri"/>
      <family val="2"/>
    </font>
    <font>
      <sz val="8"/>
      <color theme="1"/>
      <name val="Calibri"/>
      <family val="2"/>
    </font>
    <font>
      <b/>
      <sz val="8"/>
      <color theme="1"/>
      <name val="Calibri"/>
      <family val="2"/>
    </font>
    <font>
      <u val="single"/>
      <sz val="10"/>
      <color theme="1"/>
      <name val="Calibri"/>
      <family val="2"/>
    </font>
    <font>
      <sz val="11"/>
      <color rgb="FFFF0000"/>
      <name val="Sylfaen"/>
      <family val="1"/>
    </font>
    <font>
      <sz val="11"/>
      <color theme="1"/>
      <name val="Sylfaen"/>
      <family val="1"/>
    </font>
    <font>
      <b/>
      <sz val="20"/>
      <color rgb="FF002060"/>
      <name val="Calibri"/>
      <family val="2"/>
    </font>
    <font>
      <b/>
      <i/>
      <sz val="11"/>
      <color theme="1"/>
      <name val="Calibri"/>
      <family val="2"/>
    </font>
    <font>
      <b/>
      <sz val="12"/>
      <color rgb="FF002060"/>
      <name val="Calibri"/>
      <family val="2"/>
    </font>
    <font>
      <b/>
      <sz val="14"/>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style="hair"/>
      <right style="hair"/>
      <top style="hair"/>
      <bottom style="hair"/>
    </border>
    <border>
      <left style="hair"/>
      <right style="hair"/>
      <top style="medium"/>
      <bottom style="medium"/>
    </border>
    <border>
      <left style="hair"/>
      <right style="hair"/>
      <top style="hair"/>
      <bottom/>
    </border>
    <border>
      <left style="hair"/>
      <right style="medium"/>
      <top style="hair"/>
      <bottom style="hair"/>
    </border>
    <border>
      <left style="hair"/>
      <right style="medium"/>
      <top style="medium"/>
      <bottom style="medium"/>
    </border>
    <border>
      <left style="medium"/>
      <right style="hair"/>
      <top style="hair"/>
      <bottom style="hair"/>
    </border>
    <border>
      <left style="medium"/>
      <right style="hair"/>
      <top style="hair"/>
      <bottom/>
    </border>
    <border>
      <left style="medium"/>
      <right style="hair"/>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right style="hair"/>
      <top style="hair"/>
      <bottom style="hair"/>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6">
    <xf numFmtId="0" fontId="0" fillId="0" borderId="0" xfId="0" applyFont="1" applyAlignment="1">
      <alignment/>
    </xf>
    <xf numFmtId="0" fontId="58" fillId="0" borderId="0" xfId="0" applyFont="1" applyAlignment="1">
      <alignment/>
    </xf>
    <xf numFmtId="0" fontId="58" fillId="0" borderId="10" xfId="0" applyFont="1" applyBorder="1" applyAlignment="1">
      <alignment horizontal="center" vertical="center" wrapText="1"/>
    </xf>
    <xf numFmtId="0" fontId="59" fillId="0" borderId="0" xfId="0" applyFont="1" applyAlignment="1">
      <alignment vertical="center"/>
    </xf>
    <xf numFmtId="0" fontId="59" fillId="0" borderId="0" xfId="0" applyFont="1" applyAlignment="1">
      <alignment horizontal="left" vertical="center" indent="5"/>
    </xf>
    <xf numFmtId="0" fontId="60" fillId="0" borderId="0" xfId="0" applyFont="1" applyFill="1" applyBorder="1" applyAlignment="1">
      <alignment horizontal="center"/>
    </xf>
    <xf numFmtId="0" fontId="28" fillId="0" borderId="10" xfId="0" applyFont="1" applyBorder="1" applyAlignment="1">
      <alignment horizontal="center" vertical="center" wrapText="1"/>
    </xf>
    <xf numFmtId="0" fontId="58" fillId="0" borderId="10" xfId="0" applyFont="1" applyBorder="1" applyAlignment="1" applyProtection="1">
      <alignment wrapText="1"/>
      <protection locked="0"/>
    </xf>
    <xf numFmtId="0" fontId="58" fillId="0" borderId="10" xfId="0" applyFont="1" applyBorder="1" applyAlignment="1" applyProtection="1">
      <alignment wrapText="1"/>
      <protection/>
    </xf>
    <xf numFmtId="0" fontId="58" fillId="0" borderId="10" xfId="0" applyFont="1" applyBorder="1" applyAlignment="1" applyProtection="1">
      <alignment/>
      <protection/>
    </xf>
    <xf numFmtId="0" fontId="58" fillId="0" borderId="11" xfId="0" applyFont="1" applyBorder="1" applyAlignment="1" applyProtection="1">
      <alignment/>
      <protection/>
    </xf>
    <xf numFmtId="0" fontId="58" fillId="0" borderId="12" xfId="0" applyFont="1" applyBorder="1" applyAlignment="1" applyProtection="1">
      <alignment/>
      <protection/>
    </xf>
    <xf numFmtId="0" fontId="58" fillId="0" borderId="11"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0" borderId="11" xfId="0" applyFont="1" applyBorder="1" applyAlignment="1" applyProtection="1">
      <alignment wrapText="1"/>
      <protection locked="0"/>
    </xf>
    <xf numFmtId="0" fontId="58" fillId="0" borderId="12" xfId="0" applyFont="1" applyBorder="1" applyAlignment="1" applyProtection="1">
      <alignment wrapText="1"/>
      <protection locked="0"/>
    </xf>
    <xf numFmtId="3" fontId="61" fillId="0" borderId="13" xfId="0" applyNumberFormat="1" applyFont="1" applyFill="1" applyBorder="1" applyAlignment="1" applyProtection="1">
      <alignment horizontal="center" vertical="center"/>
      <protection/>
    </xf>
    <xf numFmtId="3" fontId="62" fillId="6" borderId="13" xfId="0" applyNumberFormat="1" applyFont="1" applyFill="1" applyBorder="1" applyAlignment="1" applyProtection="1">
      <alignment vertical="center"/>
      <protection/>
    </xf>
    <xf numFmtId="4" fontId="62" fillId="6" borderId="13" xfId="0" applyNumberFormat="1" applyFont="1" applyFill="1" applyBorder="1" applyAlignment="1" applyProtection="1">
      <alignment vertical="center"/>
      <protection/>
    </xf>
    <xf numFmtId="4" fontId="62" fillId="12" borderId="13" xfId="0" applyNumberFormat="1" applyFont="1" applyFill="1" applyBorder="1" applyAlignment="1" applyProtection="1">
      <alignment vertical="center"/>
      <protection/>
    </xf>
    <xf numFmtId="4" fontId="62" fillId="12" borderId="14" xfId="0" applyNumberFormat="1" applyFont="1" applyFill="1" applyBorder="1" applyAlignment="1" applyProtection="1">
      <alignment vertical="center"/>
      <protection/>
    </xf>
    <xf numFmtId="3" fontId="61" fillId="12" borderId="13" xfId="0" applyNumberFormat="1" applyFont="1" applyFill="1" applyBorder="1" applyAlignment="1" applyProtection="1">
      <alignment horizontal="center" vertical="center"/>
      <protection/>
    </xf>
    <xf numFmtId="3" fontId="61" fillId="7" borderId="13" xfId="0" applyNumberFormat="1" applyFont="1" applyFill="1" applyBorder="1" applyAlignment="1" applyProtection="1">
      <alignment horizontal="center" vertical="center"/>
      <protection locked="0"/>
    </xf>
    <xf numFmtId="0" fontId="58" fillId="7" borderId="13" xfId="0" applyFont="1" applyFill="1" applyBorder="1" applyAlignment="1" applyProtection="1">
      <alignment horizontal="left" vertical="center" wrapText="1"/>
      <protection locked="0"/>
    </xf>
    <xf numFmtId="0" fontId="58" fillId="7" borderId="13" xfId="0" applyFont="1" applyFill="1" applyBorder="1" applyAlignment="1" applyProtection="1">
      <alignment vertical="center" wrapText="1"/>
      <protection locked="0"/>
    </xf>
    <xf numFmtId="3" fontId="62" fillId="7" borderId="13" xfId="0" applyNumberFormat="1" applyFont="1" applyFill="1" applyBorder="1" applyAlignment="1" applyProtection="1">
      <alignment horizontal="center" vertical="center"/>
      <protection locked="0"/>
    </xf>
    <xf numFmtId="0" fontId="58" fillId="7" borderId="13" xfId="0" applyFont="1" applyFill="1" applyBorder="1" applyAlignment="1" applyProtection="1">
      <alignment vertical="center"/>
      <protection locked="0"/>
    </xf>
    <xf numFmtId="0" fontId="58" fillId="7" borderId="15" xfId="0" applyFont="1" applyFill="1" applyBorder="1" applyAlignment="1" applyProtection="1">
      <alignment horizontal="left" vertical="center" wrapText="1"/>
      <protection locked="0"/>
    </xf>
    <xf numFmtId="4" fontId="62" fillId="4" borderId="16" xfId="0" applyNumberFormat="1" applyFont="1" applyFill="1" applyBorder="1" applyAlignment="1" applyProtection="1">
      <alignment vertical="center"/>
      <protection/>
    </xf>
    <xf numFmtId="3" fontId="61" fillId="4" borderId="16" xfId="0" applyNumberFormat="1" applyFont="1" applyFill="1" applyBorder="1" applyAlignment="1" applyProtection="1">
      <alignment vertical="center"/>
      <protection/>
    </xf>
    <xf numFmtId="4" fontId="62" fillId="4" borderId="17" xfId="0" applyNumberFormat="1" applyFont="1" applyFill="1" applyBorder="1" applyAlignment="1" applyProtection="1">
      <alignment vertical="center"/>
      <protection/>
    </xf>
    <xf numFmtId="3" fontId="62" fillId="18" borderId="14" xfId="0" applyNumberFormat="1" applyFont="1" applyFill="1" applyBorder="1" applyAlignment="1" applyProtection="1">
      <alignment vertical="center"/>
      <protection/>
    </xf>
    <xf numFmtId="4" fontId="62" fillId="33" borderId="14" xfId="0" applyNumberFormat="1" applyFont="1" applyFill="1" applyBorder="1" applyAlignment="1" applyProtection="1">
      <alignment vertical="center"/>
      <protection/>
    </xf>
    <xf numFmtId="0" fontId="28" fillId="7" borderId="13" xfId="0" applyFont="1" applyFill="1" applyBorder="1" applyAlignment="1" applyProtection="1">
      <alignment horizontal="left" vertical="center" wrapText="1"/>
      <protection locked="0"/>
    </xf>
    <xf numFmtId="0" fontId="58" fillId="34" borderId="10" xfId="0" applyFont="1" applyFill="1" applyBorder="1" applyAlignment="1" applyProtection="1">
      <alignment/>
      <protection locked="0"/>
    </xf>
    <xf numFmtId="0" fontId="63" fillId="6"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center" vertical="center" wrapText="1"/>
      <protection/>
    </xf>
    <xf numFmtId="0" fontId="58" fillId="34" borderId="10" xfId="0" applyFont="1" applyFill="1" applyBorder="1" applyAlignment="1" applyProtection="1">
      <alignment horizontal="center" vertical="center"/>
      <protection locked="0"/>
    </xf>
    <xf numFmtId="0" fontId="0" fillId="33" borderId="0" xfId="0" applyFill="1" applyAlignment="1">
      <alignment/>
    </xf>
    <xf numFmtId="0" fontId="0" fillId="0" borderId="10" xfId="0" applyBorder="1" applyAlignment="1">
      <alignment/>
    </xf>
    <xf numFmtId="0" fontId="59" fillId="0" borderId="10" xfId="0" applyFont="1" applyBorder="1" applyAlignment="1">
      <alignment vertical="center" wrapText="1"/>
    </xf>
    <xf numFmtId="0" fontId="59" fillId="0" borderId="10" xfId="0" applyFont="1" applyBorder="1" applyAlignment="1">
      <alignment vertical="center"/>
    </xf>
    <xf numFmtId="0" fontId="32" fillId="35" borderId="10" xfId="0" applyFont="1" applyFill="1" applyBorder="1" applyAlignment="1" applyProtection="1">
      <alignment horizontal="center" vertical="center"/>
      <protection/>
    </xf>
    <xf numFmtId="0" fontId="0" fillId="0" borderId="10" xfId="0" applyBorder="1" applyAlignment="1">
      <alignment horizontal="center"/>
    </xf>
    <xf numFmtId="0" fontId="0" fillId="0" borderId="0" xfId="0" applyBorder="1" applyAlignment="1">
      <alignment/>
    </xf>
    <xf numFmtId="0" fontId="33"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64" fillId="0" borderId="13" xfId="0" applyFont="1" applyFill="1" applyBorder="1" applyAlignment="1" applyProtection="1">
      <alignment horizontal="center" vertical="top" wrapText="1"/>
      <protection/>
    </xf>
    <xf numFmtId="0" fontId="65" fillId="0" borderId="13" xfId="0" applyFont="1" applyFill="1" applyBorder="1" applyAlignment="1" applyProtection="1">
      <alignment horizontal="center" vertical="top" wrapText="1"/>
      <protection/>
    </xf>
    <xf numFmtId="0" fontId="64" fillId="12" borderId="13" xfId="0" applyFont="1" applyFill="1" applyBorder="1" applyAlignment="1" applyProtection="1">
      <alignment horizontal="center" vertical="top" wrapText="1"/>
      <protection/>
    </xf>
    <xf numFmtId="0" fontId="3" fillId="0" borderId="13" xfId="0" applyFont="1" applyFill="1" applyBorder="1" applyAlignment="1" applyProtection="1">
      <alignment horizontal="center" vertical="top" wrapText="1"/>
      <protection/>
    </xf>
    <xf numFmtId="0" fontId="66" fillId="4" borderId="16" xfId="0" applyFont="1" applyFill="1" applyBorder="1" applyAlignment="1" applyProtection="1">
      <alignment horizontal="center" vertical="top" wrapText="1"/>
      <protection/>
    </xf>
    <xf numFmtId="49" fontId="59" fillId="6" borderId="18" xfId="0" applyNumberFormat="1" applyFont="1" applyFill="1" applyBorder="1" applyAlignment="1" applyProtection="1">
      <alignment horizontal="center" vertical="center"/>
      <protection/>
    </xf>
    <xf numFmtId="0" fontId="59" fillId="6" borderId="13" xfId="0" applyFont="1" applyFill="1" applyBorder="1" applyAlignment="1" applyProtection="1">
      <alignment horizontal="left" vertical="center" wrapText="1"/>
      <protection/>
    </xf>
    <xf numFmtId="0" fontId="35" fillId="0" borderId="0" xfId="0" applyFont="1" applyFill="1" applyBorder="1" applyAlignment="1" applyProtection="1">
      <alignment vertical="center"/>
      <protection/>
    </xf>
    <xf numFmtId="49" fontId="58" fillId="0" borderId="18" xfId="0" applyNumberFormat="1" applyFont="1" applyFill="1" applyBorder="1" applyAlignment="1" applyProtection="1">
      <alignment horizontal="center" vertical="center"/>
      <protection/>
    </xf>
    <xf numFmtId="0" fontId="35" fillId="0" borderId="0" xfId="0" applyFont="1" applyFill="1" applyBorder="1" applyAlignment="1" applyProtection="1">
      <alignment vertical="center"/>
      <protection/>
    </xf>
    <xf numFmtId="49" fontId="58" fillId="0" borderId="19" xfId="0" applyNumberFormat="1" applyFont="1" applyFill="1" applyBorder="1" applyAlignment="1" applyProtection="1">
      <alignment horizontal="center" vertical="center"/>
      <protection/>
    </xf>
    <xf numFmtId="49" fontId="58" fillId="18" borderId="20" xfId="0" applyNumberFormat="1" applyFont="1" applyFill="1" applyBorder="1" applyAlignment="1" applyProtection="1">
      <alignment horizontal="center" vertical="center"/>
      <protection/>
    </xf>
    <xf numFmtId="0" fontId="59" fillId="18" borderId="14" xfId="0" applyFont="1" applyFill="1" applyBorder="1" applyAlignment="1" applyProtection="1">
      <alignment horizontal="left" vertical="center" wrapText="1"/>
      <protection/>
    </xf>
    <xf numFmtId="0" fontId="67" fillId="0" borderId="0" xfId="55" applyFont="1" applyFill="1" applyAlignment="1" applyProtection="1">
      <alignment vertical="center"/>
      <protection/>
    </xf>
    <xf numFmtId="0" fontId="58" fillId="0" borderId="0" xfId="55" applyFont="1" applyFill="1" applyAlignment="1" applyProtection="1">
      <alignment vertical="center" wrapText="1"/>
      <protection/>
    </xf>
    <xf numFmtId="0" fontId="0" fillId="0" borderId="0" xfId="0" applyFont="1" applyFill="1" applyAlignment="1" applyProtection="1">
      <alignment vertical="center"/>
      <protection/>
    </xf>
    <xf numFmtId="0" fontId="67" fillId="0" borderId="0" xfId="55" applyFont="1" applyFill="1" applyAlignment="1" applyProtection="1">
      <alignment horizontal="left" vertical="center"/>
      <protection/>
    </xf>
    <xf numFmtId="0" fontId="58" fillId="0" borderId="0" xfId="55" applyFont="1" applyFill="1" applyAlignment="1" applyProtection="1">
      <alignment horizontal="left" vertical="center" wrapText="1"/>
      <protection/>
    </xf>
    <xf numFmtId="0" fontId="58" fillId="0" borderId="0" xfId="55" applyFont="1" applyFill="1" applyAlignment="1" applyProtection="1">
      <alignment horizontal="left" vertical="center"/>
      <protection/>
    </xf>
    <xf numFmtId="0" fontId="59" fillId="0" borderId="0" xfId="55" applyFont="1" applyFill="1" applyAlignment="1" applyProtection="1">
      <alignment horizontal="left" vertical="center" wrapText="1"/>
      <protection/>
    </xf>
    <xf numFmtId="0" fontId="0" fillId="0" borderId="0" xfId="55" applyFont="1" applyFill="1" applyAlignment="1" applyProtection="1">
      <alignment horizontal="center" vertical="center"/>
      <protection/>
    </xf>
    <xf numFmtId="0" fontId="58" fillId="0" borderId="0" xfId="55" applyFont="1" applyFill="1" applyAlignment="1" applyProtection="1">
      <alignment vertical="center"/>
      <protection/>
    </xf>
    <xf numFmtId="0" fontId="0" fillId="0" borderId="0" xfId="55" applyFont="1" applyFill="1" applyAlignment="1" applyProtection="1">
      <alignment horizontal="center" vertical="center" wrapText="1"/>
      <protection/>
    </xf>
    <xf numFmtId="0" fontId="58" fillId="0" borderId="0" xfId="55" applyFont="1" applyFill="1" applyAlignment="1" applyProtection="1">
      <alignment wrapText="1"/>
      <protection/>
    </xf>
    <xf numFmtId="49" fontId="58" fillId="0" borderId="0" xfId="0" applyNumberFormat="1" applyFont="1" applyFill="1" applyAlignment="1" applyProtection="1">
      <alignment vertical="center"/>
      <protection/>
    </xf>
    <xf numFmtId="0" fontId="58" fillId="0" borderId="0" xfId="0" applyFont="1" applyFill="1" applyAlignment="1" applyProtection="1">
      <alignment vertical="center" wrapText="1"/>
      <protection/>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horizontal="justify" vertical="center" wrapText="1"/>
    </xf>
    <xf numFmtId="0" fontId="58" fillId="0" borderId="0" xfId="0" applyFont="1" applyAlignment="1">
      <alignment horizontal="justify" vertical="center"/>
    </xf>
    <xf numFmtId="0" fontId="59" fillId="0" borderId="0" xfId="0" applyFont="1" applyAlignment="1">
      <alignment vertical="center" wrapText="1"/>
    </xf>
    <xf numFmtId="0" fontId="7" fillId="0" borderId="0" xfId="0" applyFont="1" applyFill="1" applyAlignment="1" applyProtection="1">
      <alignment horizontal="left" vertical="center" wrapText="1"/>
      <protection/>
    </xf>
    <xf numFmtId="0" fontId="7" fillId="0" borderId="0" xfId="0" applyFont="1" applyAlignment="1" applyProtection="1">
      <alignment horizontal="left" vertical="center" wrapText="1"/>
      <protection/>
    </xf>
    <xf numFmtId="0" fontId="68" fillId="0" borderId="0" xfId="0" applyFont="1" applyAlignment="1" applyProtection="1">
      <alignment horizontal="left" vertical="center" wrapText="1"/>
      <protection/>
    </xf>
    <xf numFmtId="49" fontId="58" fillId="0" borderId="21" xfId="0" applyNumberFormat="1" applyFont="1" applyFill="1" applyBorder="1" applyAlignment="1" applyProtection="1">
      <alignment horizontal="center" vertical="center" wrapText="1"/>
      <protection/>
    </xf>
    <xf numFmtId="49" fontId="58" fillId="0" borderId="18" xfId="0" applyNumberFormat="1" applyFont="1" applyFill="1" applyBorder="1" applyAlignment="1" applyProtection="1">
      <alignment horizontal="center" vertical="center" wrapText="1"/>
      <protection/>
    </xf>
    <xf numFmtId="0" fontId="66" fillId="0" borderId="22" xfId="0" applyFont="1" applyFill="1" applyBorder="1" applyAlignment="1" applyProtection="1">
      <alignment horizontal="center" vertical="center" wrapText="1"/>
      <protection/>
    </xf>
    <xf numFmtId="0" fontId="66" fillId="0" borderId="23" xfId="0" applyFont="1" applyFill="1" applyBorder="1" applyAlignment="1" applyProtection="1">
      <alignment horizontal="center" vertical="center" wrapText="1"/>
      <protection/>
    </xf>
    <xf numFmtId="0" fontId="59" fillId="0" borderId="22" xfId="0" applyFont="1" applyFill="1" applyBorder="1" applyAlignment="1" applyProtection="1">
      <alignment horizontal="center" vertical="center" wrapText="1"/>
      <protection/>
    </xf>
    <xf numFmtId="0" fontId="59" fillId="0" borderId="13" xfId="0" applyFont="1" applyFill="1" applyBorder="1" applyAlignment="1" applyProtection="1">
      <alignment horizontal="center" vertical="center" wrapText="1"/>
      <protection/>
    </xf>
    <xf numFmtId="0" fontId="69" fillId="0" borderId="0" xfId="0" applyFont="1" applyAlignment="1" applyProtection="1">
      <alignment horizontal="left" vertical="center" wrapText="1"/>
      <protection/>
    </xf>
    <xf numFmtId="0" fontId="69" fillId="0" borderId="0" xfId="0" applyFont="1" applyFill="1" applyAlignment="1" applyProtection="1">
      <alignment horizontal="left" vertical="center" wrapText="1"/>
      <protection/>
    </xf>
    <xf numFmtId="0" fontId="56" fillId="0" borderId="0" xfId="0" applyFont="1" applyFill="1" applyBorder="1" applyAlignment="1" applyProtection="1">
      <alignment horizontal="center" vertical="center" wrapText="1"/>
      <protection/>
    </xf>
    <xf numFmtId="0" fontId="0" fillId="0" borderId="0" xfId="55" applyFont="1" applyFill="1" applyAlignment="1" applyProtection="1">
      <alignment horizontal="left" vertical="center" wrapText="1"/>
      <protection/>
    </xf>
    <xf numFmtId="0" fontId="70" fillId="0" borderId="0" xfId="55" applyFont="1" applyFill="1" applyBorder="1" applyAlignment="1" applyProtection="1">
      <alignment horizontal="center" vertical="center" wrapText="1"/>
      <protection/>
    </xf>
    <xf numFmtId="0" fontId="56" fillId="0" borderId="0" xfId="55" applyFont="1" applyFill="1" applyBorder="1" applyAlignment="1" applyProtection="1">
      <alignment horizontal="center" vertical="center" wrapText="1"/>
      <protection/>
    </xf>
    <xf numFmtId="49" fontId="38" fillId="36" borderId="0" xfId="0" applyNumberFormat="1" applyFont="1" applyFill="1" applyAlignment="1" applyProtection="1">
      <alignment horizontal="right" vertical="center"/>
      <protection/>
    </xf>
    <xf numFmtId="49" fontId="71" fillId="36" borderId="0" xfId="0" applyNumberFormat="1" applyFont="1" applyFill="1" applyAlignment="1" applyProtection="1">
      <alignment horizontal="right" vertical="center"/>
      <protection/>
    </xf>
    <xf numFmtId="49" fontId="0" fillId="7" borderId="24" xfId="0" applyNumberFormat="1" applyFont="1" applyFill="1" applyBorder="1" applyAlignment="1" applyProtection="1">
      <alignment horizontal="left" vertical="center" wrapText="1"/>
      <protection locked="0"/>
    </xf>
    <xf numFmtId="49" fontId="0" fillId="7" borderId="13" xfId="0" applyNumberFormat="1" applyFont="1" applyFill="1" applyBorder="1" applyAlignment="1" applyProtection="1">
      <alignment horizontal="left" vertical="center" wrapText="1"/>
      <protection locked="0"/>
    </xf>
    <xf numFmtId="49" fontId="0" fillId="7" borderId="16" xfId="0" applyNumberFormat="1" applyFont="1" applyFill="1" applyBorder="1" applyAlignment="1" applyProtection="1">
      <alignment horizontal="left" vertical="center" wrapText="1"/>
      <protection locked="0"/>
    </xf>
    <xf numFmtId="0" fontId="72" fillId="0" borderId="18" xfId="55" applyFont="1" applyFill="1" applyBorder="1" applyAlignment="1" applyProtection="1">
      <alignment horizontal="left" vertical="center" wrapText="1"/>
      <protection/>
    </xf>
    <xf numFmtId="0" fontId="72" fillId="0" borderId="13" xfId="55" applyFont="1" applyFill="1" applyBorder="1" applyAlignment="1" applyProtection="1">
      <alignment horizontal="left" vertical="center" wrapText="1"/>
      <protection/>
    </xf>
    <xf numFmtId="0" fontId="0" fillId="0" borderId="25" xfId="0" applyFill="1" applyBorder="1" applyAlignment="1" applyProtection="1">
      <alignment horizontal="center"/>
      <protection/>
    </xf>
    <xf numFmtId="49" fontId="73" fillId="0" borderId="0" xfId="0" applyNumberFormat="1" applyFont="1" applyFill="1" applyBorder="1" applyAlignment="1" applyProtection="1">
      <alignment horizontal="center" vertical="top" wrapText="1"/>
      <protection/>
    </xf>
    <xf numFmtId="49" fontId="58" fillId="35" borderId="10" xfId="0" applyNumberFormat="1" applyFont="1" applyFill="1" applyBorder="1" applyAlignment="1" applyProtection="1">
      <alignment horizontal="center" vertical="center" wrapText="1"/>
      <protection/>
    </xf>
    <xf numFmtId="0" fontId="58" fillId="35" borderId="10" xfId="0" applyFont="1" applyFill="1" applyBorder="1" applyAlignment="1" applyProtection="1">
      <alignment horizontal="center" vertical="center" wrapText="1"/>
      <protection/>
    </xf>
    <xf numFmtId="0" fontId="58" fillId="34" borderId="10" xfId="0" applyFont="1" applyFill="1" applyBorder="1" applyAlignment="1" applyProtection="1">
      <alignment horizontal="center" vertical="center" wrapText="1"/>
      <protection/>
    </xf>
    <xf numFmtId="0" fontId="56" fillId="33" borderId="12"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5">
    <dxf>
      <fill>
        <patternFill>
          <bgColor rgb="FF00B050"/>
        </patternFill>
      </fill>
    </dxf>
    <dxf>
      <fill>
        <patternFill>
          <bgColor rgb="FFFF0000"/>
        </patternFill>
      </fill>
    </dxf>
    <dxf>
      <fill>
        <patternFill patternType="solid">
          <fgColor indexed="65"/>
          <bgColor theme="9" tint="0.5999600291252136"/>
        </patternFill>
      </fill>
    </dxf>
    <dxf>
      <fill>
        <patternFill>
          <fgColor indexed="64"/>
          <bgColor indexed="44"/>
        </patternFill>
      </fill>
    </dxf>
    <dxf>
      <fill>
        <gradientFill degree="90">
          <stop position="0">
            <color theme="4" tint="0.40000998973846436"/>
          </stop>
          <stop position="0.5">
            <color theme="4" tint="0.5999900102615356"/>
          </stop>
          <stop position="1">
            <color theme="4" tint="0.40000998973846436"/>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view="pageBreakPreview" zoomScaleSheetLayoutView="100" zoomScalePageLayoutView="0" workbookViewId="0" topLeftCell="A1">
      <selection activeCell="B11" sqref="B11"/>
    </sheetView>
  </sheetViews>
  <sheetFormatPr defaultColWidth="9.140625" defaultRowHeight="15"/>
  <cols>
    <col min="1" max="2" width="25.7109375" style="1" customWidth="1"/>
    <col min="3" max="4" width="20.7109375" style="1" customWidth="1"/>
    <col min="5" max="16384" width="9.140625" style="1" customWidth="1"/>
  </cols>
  <sheetData>
    <row r="1" spans="1:4" ht="80.25" customHeight="1">
      <c r="A1" s="73" t="s">
        <v>11</v>
      </c>
      <c r="B1" s="74"/>
      <c r="C1" s="74"/>
      <c r="D1" s="74"/>
    </row>
    <row r="2" spans="1:4" ht="171.75" customHeight="1">
      <c r="A2" s="75" t="s">
        <v>12</v>
      </c>
      <c r="B2" s="76"/>
      <c r="C2" s="76"/>
      <c r="D2" s="76"/>
    </row>
    <row r="4" spans="1:2" ht="19.5" customHeight="1">
      <c r="A4" s="3" t="e">
        <f>"1. პროექტის შიფრი: "&amp;#REF!</f>
        <v>#REF!</v>
      </c>
      <c r="B4" s="5"/>
    </row>
    <row r="5" spans="1:4" ht="60" customHeight="1">
      <c r="A5" s="77" t="e">
        <f>"2. პროექტის სახელწოდება: "&amp;#REF!</f>
        <v>#REF!</v>
      </c>
      <c r="B5" s="77"/>
      <c r="C5" s="77"/>
      <c r="D5" s="77"/>
    </row>
    <row r="6" ht="19.5" customHeight="1">
      <c r="A6" s="3" t="e">
        <f>"3. პროექტის საერთო ბიუჯეტი (აშშ დოლარი): "&amp;#REF!</f>
        <v>#REF!</v>
      </c>
    </row>
    <row r="7" ht="19.5" customHeight="1">
      <c r="A7" s="4" t="s">
        <v>3</v>
      </c>
    </row>
    <row r="8" ht="19.5" customHeight="1">
      <c r="A8" s="4" t="e">
        <f>"3.1. ფონდიდან მოთხოვნილი თანხა (აშშ დოლარი): "&amp;#REF!</f>
        <v>#REF!</v>
      </c>
    </row>
    <row r="9" ht="19.5" customHeight="1">
      <c r="A9" s="3" t="e">
        <f>"4. პროექტის ხანგრძლივობა (თვეები): "&amp;#REF!</f>
        <v>#REF!</v>
      </c>
    </row>
    <row r="10" ht="19.5" customHeight="1">
      <c r="A10" s="3" t="s">
        <v>13</v>
      </c>
    </row>
    <row r="11" spans="1:4" ht="51">
      <c r="A11" s="2" t="s">
        <v>4</v>
      </c>
      <c r="B11" s="2" t="s">
        <v>5</v>
      </c>
      <c r="C11" s="2" t="s">
        <v>6</v>
      </c>
      <c r="D11" s="2" t="s">
        <v>7</v>
      </c>
    </row>
    <row r="12" spans="1:4" ht="12.75">
      <c r="A12" s="7"/>
      <c r="B12" s="7"/>
      <c r="C12" s="7"/>
      <c r="D12" s="8"/>
    </row>
    <row r="14" ht="12.75">
      <c r="A14" s="1" t="s">
        <v>8</v>
      </c>
    </row>
    <row r="16" spans="1:4" ht="51">
      <c r="A16" s="2" t="s">
        <v>9</v>
      </c>
      <c r="B16" s="2" t="s">
        <v>5</v>
      </c>
      <c r="C16" s="2" t="s">
        <v>10</v>
      </c>
      <c r="D16" s="2" t="s">
        <v>7</v>
      </c>
    </row>
    <row r="17" spans="1:4" ht="12.75">
      <c r="A17" s="7"/>
      <c r="B17" s="7"/>
      <c r="C17" s="7"/>
      <c r="D17" s="9"/>
    </row>
    <row r="19" ht="12.75">
      <c r="A19" s="1" t="s">
        <v>8</v>
      </c>
    </row>
    <row r="21" spans="1:4" ht="38.25">
      <c r="A21" s="2" t="s">
        <v>0</v>
      </c>
      <c r="B21" s="2" t="s">
        <v>2</v>
      </c>
      <c r="C21" s="6" t="s">
        <v>16</v>
      </c>
      <c r="D21" s="2" t="s">
        <v>7</v>
      </c>
    </row>
    <row r="22" spans="1:4" ht="12.75">
      <c r="A22" s="14"/>
      <c r="B22" s="14"/>
      <c r="C22" s="12"/>
      <c r="D22" s="10"/>
    </row>
    <row r="23" spans="1:4" ht="12.75">
      <c r="A23" s="15"/>
      <c r="B23" s="15"/>
      <c r="C23" s="13"/>
      <c r="D23" s="11"/>
    </row>
    <row r="24" spans="1:4" ht="12.75">
      <c r="A24" s="15"/>
      <c r="B24" s="15"/>
      <c r="C24" s="13"/>
      <c r="D24" s="11"/>
    </row>
    <row r="25" spans="1:4" ht="12.75">
      <c r="A25" s="15"/>
      <c r="B25" s="15"/>
      <c r="C25" s="13"/>
      <c r="D25" s="11"/>
    </row>
    <row r="26" spans="1:4" ht="12.75">
      <c r="A26" s="15"/>
      <c r="B26" s="15"/>
      <c r="C26" s="13"/>
      <c r="D26" s="11"/>
    </row>
    <row r="27" spans="1:4" ht="12.75">
      <c r="A27" s="15"/>
      <c r="B27" s="15"/>
      <c r="C27" s="13"/>
      <c r="D27" s="11"/>
    </row>
    <row r="28" spans="1:4" ht="12.75">
      <c r="A28" s="15"/>
      <c r="B28" s="15"/>
      <c r="C28" s="13"/>
      <c r="D28" s="11"/>
    </row>
    <row r="29" spans="1:4" ht="12.75">
      <c r="A29" s="15"/>
      <c r="B29" s="15"/>
      <c r="C29" s="13"/>
      <c r="D29" s="11"/>
    </row>
    <row r="30" spans="1:4" ht="12.75">
      <c r="A30" s="15"/>
      <c r="B30" s="15"/>
      <c r="C30" s="12"/>
      <c r="D30" s="10"/>
    </row>
    <row r="31" spans="1:4" ht="12.75">
      <c r="A31" s="15"/>
      <c r="B31" s="15"/>
      <c r="C31" s="13"/>
      <c r="D31" s="11"/>
    </row>
    <row r="32" spans="1:4" ht="12.75">
      <c r="A32" s="15"/>
      <c r="B32" s="15"/>
      <c r="C32" s="13"/>
      <c r="D32" s="11"/>
    </row>
    <row r="33" spans="1:4" ht="12.75">
      <c r="A33" s="15"/>
      <c r="B33" s="15"/>
      <c r="C33" s="13"/>
      <c r="D33" s="11"/>
    </row>
    <row r="34" spans="1:4" ht="12.75">
      <c r="A34" s="15"/>
      <c r="B34" s="15"/>
      <c r="C34" s="13"/>
      <c r="D34" s="11"/>
    </row>
    <row r="35" spans="1:4" ht="12.75">
      <c r="A35" s="15"/>
      <c r="B35" s="15"/>
      <c r="C35" s="13"/>
      <c r="D35" s="11"/>
    </row>
  </sheetData>
  <sheetProtection sheet="1" objects="1" scenarios="1" formatColumns="0" formatRows="0"/>
  <mergeCells count="3">
    <mergeCell ref="A1:D1"/>
    <mergeCell ref="A2:D2"/>
    <mergeCell ref="A5:D5"/>
  </mergeCells>
  <conditionalFormatting sqref="A12:C12 A17:C17 A22:C35">
    <cfRule type="containsBlanks" priority="1" dxfId="4">
      <formula>LEN(TRIM(A12))=0</formula>
    </cfRule>
  </conditionalFormatting>
  <dataValidations count="1">
    <dataValidation type="list" allowBlank="1" showInputMessage="1" showErrorMessage="1" sqref="C22:C35">
      <formula1>orgtypes</formula1>
    </dataValidation>
  </dataValidations>
  <printOptions/>
  <pageMargins left="0.7" right="0.7" top="0.75" bottom="0.25" header="0.3" footer="0.3"/>
  <pageSetup fitToHeight="0" fitToWidth="1" horizontalDpi="600" verticalDpi="600" orientation="portrait" paperSize="9" scale="94"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46"/>
  <sheetViews>
    <sheetView tabSelected="1" view="pageBreakPreview" zoomScale="85" zoomScaleNormal="85" zoomScaleSheetLayoutView="85" zoomScalePageLayoutView="0" workbookViewId="0" topLeftCell="A25">
      <selection activeCell="B41" sqref="B41:P41"/>
    </sheetView>
  </sheetViews>
  <sheetFormatPr defaultColWidth="9.140625" defaultRowHeight="15"/>
  <cols>
    <col min="1" max="1" width="6.140625" style="71" customWidth="1"/>
    <col min="2" max="2" width="74.00390625" style="72" bestFit="1" customWidth="1"/>
    <col min="3" max="14" width="13.7109375" style="62" customWidth="1"/>
    <col min="15" max="15" width="16.57421875" style="62" customWidth="1"/>
    <col min="16" max="16" width="13.7109375" style="62" customWidth="1"/>
    <col min="17" max="17" width="18.8515625" style="62" customWidth="1"/>
    <col min="18" max="16384" width="9.140625" style="45" customWidth="1"/>
  </cols>
  <sheetData>
    <row r="1" spans="1:17" ht="26.25" customHeight="1">
      <c r="A1" s="93" t="s">
        <v>364</v>
      </c>
      <c r="B1" s="94"/>
      <c r="C1" s="94"/>
      <c r="D1" s="94"/>
      <c r="E1" s="94"/>
      <c r="F1" s="94"/>
      <c r="G1" s="94"/>
      <c r="H1" s="94"/>
      <c r="I1" s="94"/>
      <c r="J1" s="94"/>
      <c r="K1" s="94"/>
      <c r="L1" s="94"/>
      <c r="M1" s="94"/>
      <c r="N1" s="94"/>
      <c r="O1" s="94"/>
      <c r="P1" s="94"/>
      <c r="Q1" s="94"/>
    </row>
    <row r="2" spans="1:17" ht="20.25" customHeight="1">
      <c r="A2" s="101" t="s">
        <v>362</v>
      </c>
      <c r="B2" s="101"/>
      <c r="C2" s="101"/>
      <c r="D2" s="101"/>
      <c r="E2" s="101"/>
      <c r="F2" s="101"/>
      <c r="G2" s="101"/>
      <c r="H2" s="101"/>
      <c r="I2" s="101"/>
      <c r="J2" s="101"/>
      <c r="K2" s="101"/>
      <c r="L2" s="101"/>
      <c r="M2" s="101"/>
      <c r="N2" s="101"/>
      <c r="O2" s="101"/>
      <c r="P2" s="101"/>
      <c r="Q2" s="101"/>
    </row>
    <row r="3" spans="1:17" ht="19.5" customHeight="1" thickBot="1">
      <c r="A3" s="100"/>
      <c r="B3" s="100"/>
      <c r="C3" s="100"/>
      <c r="D3" s="100"/>
      <c r="E3" s="100"/>
      <c r="F3" s="100"/>
      <c r="G3" s="100"/>
      <c r="H3" s="100"/>
      <c r="I3" s="100"/>
      <c r="J3" s="100"/>
      <c r="K3" s="100"/>
      <c r="L3" s="100"/>
      <c r="M3" s="100"/>
      <c r="N3" s="100"/>
      <c r="O3" s="100"/>
      <c r="P3" s="100"/>
      <c r="Q3" s="100"/>
    </row>
    <row r="4" spans="1:17" ht="30.75" customHeight="1">
      <c r="A4" s="98" t="s">
        <v>347</v>
      </c>
      <c r="B4" s="99"/>
      <c r="C4" s="95"/>
      <c r="D4" s="96"/>
      <c r="E4" s="96"/>
      <c r="F4" s="96"/>
      <c r="G4" s="96"/>
      <c r="H4" s="96"/>
      <c r="I4" s="96"/>
      <c r="J4" s="96"/>
      <c r="K4" s="96"/>
      <c r="L4" s="96"/>
      <c r="M4" s="96"/>
      <c r="N4" s="96"/>
      <c r="O4" s="96"/>
      <c r="P4" s="96"/>
      <c r="Q4" s="97"/>
    </row>
    <row r="5" spans="1:17" ht="26.25" customHeight="1">
      <c r="A5" s="91" t="s">
        <v>320</v>
      </c>
      <c r="B5" s="91"/>
      <c r="C5" s="91"/>
      <c r="D5" s="91"/>
      <c r="E5" s="91"/>
      <c r="F5" s="91"/>
      <c r="G5" s="91"/>
      <c r="H5" s="91"/>
      <c r="I5" s="91"/>
      <c r="J5" s="91"/>
      <c r="K5" s="91"/>
      <c r="L5" s="91"/>
      <c r="M5" s="91"/>
      <c r="N5" s="91"/>
      <c r="O5" s="91"/>
      <c r="P5" s="91"/>
      <c r="Q5" s="91"/>
    </row>
    <row r="6" spans="1:17" ht="38.25" customHeight="1">
      <c r="A6" s="92" t="s">
        <v>330</v>
      </c>
      <c r="B6" s="92"/>
      <c r="C6" s="92"/>
      <c r="D6" s="92"/>
      <c r="E6" s="92"/>
      <c r="F6" s="92"/>
      <c r="G6" s="92"/>
      <c r="H6" s="92"/>
      <c r="I6" s="92"/>
      <c r="J6" s="92"/>
      <c r="K6" s="92"/>
      <c r="L6" s="92"/>
      <c r="M6" s="92"/>
      <c r="N6" s="92"/>
      <c r="O6" s="92"/>
      <c r="P6" s="92"/>
      <c r="Q6" s="92"/>
    </row>
    <row r="7" spans="1:17" ht="38.25" customHeight="1" thickBot="1">
      <c r="A7" s="89" t="s">
        <v>352</v>
      </c>
      <c r="B7" s="89"/>
      <c r="C7" s="89"/>
      <c r="D7" s="89"/>
      <c r="E7" s="89"/>
      <c r="F7" s="89"/>
      <c r="G7" s="89"/>
      <c r="H7" s="89"/>
      <c r="I7" s="89"/>
      <c r="J7" s="89"/>
      <c r="K7" s="89"/>
      <c r="L7" s="89"/>
      <c r="M7" s="89"/>
      <c r="N7" s="89"/>
      <c r="O7" s="89"/>
      <c r="P7" s="89"/>
      <c r="Q7" s="89"/>
    </row>
    <row r="8" spans="1:17" s="46" customFormat="1" ht="34.5" customHeight="1">
      <c r="A8" s="81" t="s">
        <v>1</v>
      </c>
      <c r="B8" s="85" t="s">
        <v>319</v>
      </c>
      <c r="C8" s="83" t="s">
        <v>324</v>
      </c>
      <c r="D8" s="83"/>
      <c r="E8" s="83" t="s">
        <v>325</v>
      </c>
      <c r="F8" s="83"/>
      <c r="G8" s="83" t="s">
        <v>326</v>
      </c>
      <c r="H8" s="83"/>
      <c r="I8" s="83" t="s">
        <v>327</v>
      </c>
      <c r="J8" s="83"/>
      <c r="K8" s="83" t="s">
        <v>328</v>
      </c>
      <c r="L8" s="83"/>
      <c r="M8" s="83" t="s">
        <v>329</v>
      </c>
      <c r="N8" s="83"/>
      <c r="O8" s="83" t="s">
        <v>297</v>
      </c>
      <c r="P8" s="83"/>
      <c r="Q8" s="84"/>
    </row>
    <row r="9" spans="1:17" s="46" customFormat="1" ht="56.25">
      <c r="A9" s="82"/>
      <c r="B9" s="86"/>
      <c r="C9" s="47" t="s">
        <v>298</v>
      </c>
      <c r="D9" s="48" t="s">
        <v>308</v>
      </c>
      <c r="E9" s="47" t="s">
        <v>300</v>
      </c>
      <c r="F9" s="48" t="s">
        <v>309</v>
      </c>
      <c r="G9" s="47" t="s">
        <v>299</v>
      </c>
      <c r="H9" s="48" t="s">
        <v>310</v>
      </c>
      <c r="I9" s="47" t="s">
        <v>301</v>
      </c>
      <c r="J9" s="48" t="s">
        <v>311</v>
      </c>
      <c r="K9" s="47" t="s">
        <v>312</v>
      </c>
      <c r="L9" s="48" t="s">
        <v>313</v>
      </c>
      <c r="M9" s="47" t="s">
        <v>314</v>
      </c>
      <c r="N9" s="48" t="s">
        <v>315</v>
      </c>
      <c r="O9" s="49" t="s">
        <v>316</v>
      </c>
      <c r="P9" s="50" t="s">
        <v>317</v>
      </c>
      <c r="Q9" s="51" t="s">
        <v>318</v>
      </c>
    </row>
    <row r="10" spans="1:17" s="54" customFormat="1" ht="37.5" customHeight="1">
      <c r="A10" s="52">
        <v>1</v>
      </c>
      <c r="B10" s="53" t="s">
        <v>321</v>
      </c>
      <c r="C10" s="17">
        <f>C11</f>
        <v>0</v>
      </c>
      <c r="D10" s="17">
        <f aca="true" t="shared" si="0" ref="D10:N10">D11</f>
        <v>0</v>
      </c>
      <c r="E10" s="17">
        <f t="shared" si="0"/>
        <v>0</v>
      </c>
      <c r="F10" s="17">
        <f t="shared" si="0"/>
        <v>0</v>
      </c>
      <c r="G10" s="17">
        <f t="shared" si="0"/>
        <v>0</v>
      </c>
      <c r="H10" s="17">
        <f t="shared" si="0"/>
        <v>0</v>
      </c>
      <c r="I10" s="17">
        <f t="shared" si="0"/>
        <v>0</v>
      </c>
      <c r="J10" s="17">
        <f t="shared" si="0"/>
        <v>0</v>
      </c>
      <c r="K10" s="17">
        <f t="shared" si="0"/>
        <v>0</v>
      </c>
      <c r="L10" s="17">
        <f t="shared" si="0"/>
        <v>0</v>
      </c>
      <c r="M10" s="17">
        <f t="shared" si="0"/>
        <v>0</v>
      </c>
      <c r="N10" s="17">
        <f t="shared" si="0"/>
        <v>0</v>
      </c>
      <c r="O10" s="19">
        <f aca="true" t="shared" si="1" ref="O10:P17">SUM(C10,E10,G10,I10,K10,M10)</f>
        <v>0</v>
      </c>
      <c r="P10" s="18">
        <f t="shared" si="1"/>
        <v>0</v>
      </c>
      <c r="Q10" s="28">
        <f aca="true" t="shared" si="2" ref="Q10:Q33">SUM(O10:P10)</f>
        <v>0</v>
      </c>
    </row>
    <row r="11" spans="1:17" ht="16.5" customHeight="1">
      <c r="A11" s="55" t="s">
        <v>302</v>
      </c>
      <c r="B11" s="23" t="s">
        <v>363</v>
      </c>
      <c r="C11" s="22"/>
      <c r="D11" s="22"/>
      <c r="E11" s="22"/>
      <c r="F11" s="22"/>
      <c r="G11" s="22"/>
      <c r="H11" s="22"/>
      <c r="I11" s="22"/>
      <c r="J11" s="22"/>
      <c r="K11" s="22"/>
      <c r="L11" s="22"/>
      <c r="M11" s="22"/>
      <c r="N11" s="22"/>
      <c r="O11" s="21">
        <f t="shared" si="1"/>
        <v>0</v>
      </c>
      <c r="P11" s="16">
        <f t="shared" si="1"/>
        <v>0</v>
      </c>
      <c r="Q11" s="29">
        <f t="shared" si="2"/>
        <v>0</v>
      </c>
    </row>
    <row r="12" spans="1:17" s="54" customFormat="1" ht="39.75" customHeight="1">
      <c r="A12" s="52">
        <v>2</v>
      </c>
      <c r="B12" s="53" t="s">
        <v>344</v>
      </c>
      <c r="C12" s="17">
        <f>SUM(C13:C17)</f>
        <v>0</v>
      </c>
      <c r="D12" s="17">
        <f aca="true" t="shared" si="3" ref="D12:N12">SUM(D13:D17)</f>
        <v>0</v>
      </c>
      <c r="E12" s="17">
        <f>SUM(E13:E17)</f>
        <v>0</v>
      </c>
      <c r="F12" s="17">
        <f t="shared" si="3"/>
        <v>0</v>
      </c>
      <c r="G12" s="17">
        <f t="shared" si="3"/>
        <v>0</v>
      </c>
      <c r="H12" s="17">
        <f t="shared" si="3"/>
        <v>0</v>
      </c>
      <c r="I12" s="17">
        <f t="shared" si="3"/>
        <v>0</v>
      </c>
      <c r="J12" s="17">
        <f t="shared" si="3"/>
        <v>0</v>
      </c>
      <c r="K12" s="17">
        <f t="shared" si="3"/>
        <v>0</v>
      </c>
      <c r="L12" s="17">
        <f t="shared" si="3"/>
        <v>0</v>
      </c>
      <c r="M12" s="17">
        <f t="shared" si="3"/>
        <v>0</v>
      </c>
      <c r="N12" s="17">
        <f t="shared" si="3"/>
        <v>0</v>
      </c>
      <c r="O12" s="19">
        <f t="shared" si="1"/>
        <v>0</v>
      </c>
      <c r="P12" s="18">
        <f t="shared" si="1"/>
        <v>0</v>
      </c>
      <c r="Q12" s="28">
        <f t="shared" si="2"/>
        <v>0</v>
      </c>
    </row>
    <row r="13" spans="1:17" ht="16.5" customHeight="1">
      <c r="A13" s="55" t="s">
        <v>303</v>
      </c>
      <c r="B13" s="24"/>
      <c r="C13" s="22"/>
      <c r="D13" s="22"/>
      <c r="E13" s="22"/>
      <c r="F13" s="22"/>
      <c r="G13" s="22"/>
      <c r="H13" s="22"/>
      <c r="I13" s="22"/>
      <c r="J13" s="22"/>
      <c r="K13" s="22"/>
      <c r="L13" s="22"/>
      <c r="M13" s="22"/>
      <c r="N13" s="22"/>
      <c r="O13" s="21">
        <f t="shared" si="1"/>
        <v>0</v>
      </c>
      <c r="P13" s="16">
        <f t="shared" si="1"/>
        <v>0</v>
      </c>
      <c r="Q13" s="29">
        <f t="shared" si="2"/>
        <v>0</v>
      </c>
    </row>
    <row r="14" spans="1:17" ht="16.5" customHeight="1">
      <c r="A14" s="55" t="s">
        <v>304</v>
      </c>
      <c r="B14" s="24"/>
      <c r="C14" s="22"/>
      <c r="D14" s="22"/>
      <c r="E14" s="22"/>
      <c r="F14" s="22"/>
      <c r="G14" s="22"/>
      <c r="H14" s="22"/>
      <c r="I14" s="22"/>
      <c r="J14" s="22"/>
      <c r="K14" s="22"/>
      <c r="L14" s="22"/>
      <c r="M14" s="22"/>
      <c r="N14" s="22"/>
      <c r="O14" s="21">
        <f t="shared" si="1"/>
        <v>0</v>
      </c>
      <c r="P14" s="16">
        <f t="shared" si="1"/>
        <v>0</v>
      </c>
      <c r="Q14" s="29">
        <f t="shared" si="2"/>
        <v>0</v>
      </c>
    </row>
    <row r="15" spans="1:17" ht="16.5" customHeight="1">
      <c r="A15" s="55" t="s">
        <v>305</v>
      </c>
      <c r="B15" s="24"/>
      <c r="C15" s="22"/>
      <c r="D15" s="22"/>
      <c r="E15" s="22"/>
      <c r="F15" s="22"/>
      <c r="G15" s="22"/>
      <c r="H15" s="22"/>
      <c r="I15" s="22"/>
      <c r="J15" s="22"/>
      <c r="K15" s="22"/>
      <c r="L15" s="22"/>
      <c r="M15" s="22"/>
      <c r="N15" s="22"/>
      <c r="O15" s="21">
        <f t="shared" si="1"/>
        <v>0</v>
      </c>
      <c r="P15" s="16">
        <f t="shared" si="1"/>
        <v>0</v>
      </c>
      <c r="Q15" s="29">
        <f t="shared" si="2"/>
        <v>0</v>
      </c>
    </row>
    <row r="16" spans="1:17" ht="16.5" customHeight="1">
      <c r="A16" s="55" t="s">
        <v>306</v>
      </c>
      <c r="B16" s="24"/>
      <c r="C16" s="22"/>
      <c r="D16" s="22"/>
      <c r="E16" s="22"/>
      <c r="F16" s="22"/>
      <c r="G16" s="22"/>
      <c r="H16" s="22"/>
      <c r="I16" s="22"/>
      <c r="J16" s="22"/>
      <c r="K16" s="22"/>
      <c r="L16" s="22"/>
      <c r="M16" s="22"/>
      <c r="N16" s="22"/>
      <c r="O16" s="21">
        <f t="shared" si="1"/>
        <v>0</v>
      </c>
      <c r="P16" s="16">
        <f t="shared" si="1"/>
        <v>0</v>
      </c>
      <c r="Q16" s="29">
        <f t="shared" si="2"/>
        <v>0</v>
      </c>
    </row>
    <row r="17" spans="1:17" ht="16.5" customHeight="1">
      <c r="A17" s="55" t="s">
        <v>307</v>
      </c>
      <c r="B17" s="24"/>
      <c r="C17" s="22"/>
      <c r="D17" s="22"/>
      <c r="E17" s="22"/>
      <c r="F17" s="22"/>
      <c r="G17" s="22"/>
      <c r="H17" s="22"/>
      <c r="I17" s="22"/>
      <c r="J17" s="22"/>
      <c r="K17" s="22"/>
      <c r="L17" s="22"/>
      <c r="M17" s="22"/>
      <c r="N17" s="22"/>
      <c r="O17" s="21">
        <f t="shared" si="1"/>
        <v>0</v>
      </c>
      <c r="P17" s="16">
        <f t="shared" si="1"/>
        <v>0</v>
      </c>
      <c r="Q17" s="29">
        <f t="shared" si="2"/>
        <v>0</v>
      </c>
    </row>
    <row r="18" spans="1:17" s="54" customFormat="1" ht="55.5" customHeight="1">
      <c r="A18" s="52">
        <v>3</v>
      </c>
      <c r="B18" s="53" t="s">
        <v>353</v>
      </c>
      <c r="C18" s="17">
        <f>SUM(C19:C21)</f>
        <v>0</v>
      </c>
      <c r="D18" s="17">
        <f aca="true" t="shared" si="4" ref="D18:N18">SUM(D19:D21)</f>
        <v>0</v>
      </c>
      <c r="E18" s="17">
        <f t="shared" si="4"/>
        <v>0</v>
      </c>
      <c r="F18" s="17">
        <f t="shared" si="4"/>
        <v>0</v>
      </c>
      <c r="G18" s="17">
        <f t="shared" si="4"/>
        <v>0</v>
      </c>
      <c r="H18" s="17">
        <f t="shared" si="4"/>
        <v>0</v>
      </c>
      <c r="I18" s="17">
        <f t="shared" si="4"/>
        <v>0</v>
      </c>
      <c r="J18" s="17">
        <f t="shared" si="4"/>
        <v>0</v>
      </c>
      <c r="K18" s="17">
        <f t="shared" si="4"/>
        <v>0</v>
      </c>
      <c r="L18" s="17">
        <f t="shared" si="4"/>
        <v>0</v>
      </c>
      <c r="M18" s="17">
        <f t="shared" si="4"/>
        <v>0</v>
      </c>
      <c r="N18" s="17">
        <f t="shared" si="4"/>
        <v>0</v>
      </c>
      <c r="O18" s="19">
        <f aca="true" t="shared" si="5" ref="O18:P27">SUM(C18,E18,G18,I18,K18,M18)</f>
        <v>0</v>
      </c>
      <c r="P18" s="18">
        <f t="shared" si="5"/>
        <v>0</v>
      </c>
      <c r="Q18" s="28">
        <f t="shared" si="2"/>
        <v>0</v>
      </c>
    </row>
    <row r="19" spans="1:17" s="56" customFormat="1" ht="15.75">
      <c r="A19" s="55" t="s">
        <v>332</v>
      </c>
      <c r="B19" s="24"/>
      <c r="C19" s="25"/>
      <c r="D19" s="25"/>
      <c r="E19" s="25"/>
      <c r="F19" s="25"/>
      <c r="G19" s="25"/>
      <c r="H19" s="25"/>
      <c r="I19" s="25"/>
      <c r="J19" s="25"/>
      <c r="K19" s="25"/>
      <c r="L19" s="25"/>
      <c r="M19" s="25"/>
      <c r="N19" s="25"/>
      <c r="O19" s="21">
        <f t="shared" si="5"/>
        <v>0</v>
      </c>
      <c r="P19" s="16">
        <f t="shared" si="5"/>
        <v>0</v>
      </c>
      <c r="Q19" s="29">
        <f t="shared" si="2"/>
        <v>0</v>
      </c>
    </row>
    <row r="20" spans="1:17" s="56" customFormat="1" ht="15.75">
      <c r="A20" s="55" t="s">
        <v>333</v>
      </c>
      <c r="B20" s="24"/>
      <c r="C20" s="25"/>
      <c r="D20" s="25"/>
      <c r="E20" s="25"/>
      <c r="F20" s="25"/>
      <c r="G20" s="25"/>
      <c r="H20" s="25"/>
      <c r="I20" s="25"/>
      <c r="J20" s="25"/>
      <c r="K20" s="25"/>
      <c r="L20" s="25"/>
      <c r="M20" s="25"/>
      <c r="N20" s="25"/>
      <c r="O20" s="21">
        <f>SUM(C20,E20,G20,I20,K20,M20)</f>
        <v>0</v>
      </c>
      <c r="P20" s="16">
        <f>SUM(D20,F20,H20,J20,L20,N20)</f>
        <v>0</v>
      </c>
      <c r="Q20" s="29">
        <f t="shared" si="2"/>
        <v>0</v>
      </c>
    </row>
    <row r="21" spans="1:17" s="56" customFormat="1" ht="15.75">
      <c r="A21" s="55" t="s">
        <v>334</v>
      </c>
      <c r="B21" s="24"/>
      <c r="C21" s="25"/>
      <c r="D21" s="25"/>
      <c r="E21" s="25"/>
      <c r="F21" s="25"/>
      <c r="G21" s="25"/>
      <c r="H21" s="25"/>
      <c r="I21" s="25"/>
      <c r="J21" s="25"/>
      <c r="K21" s="25"/>
      <c r="L21" s="25"/>
      <c r="M21" s="25"/>
      <c r="N21" s="25"/>
      <c r="O21" s="21">
        <f t="shared" si="5"/>
        <v>0</v>
      </c>
      <c r="P21" s="16">
        <f t="shared" si="5"/>
        <v>0</v>
      </c>
      <c r="Q21" s="29">
        <f t="shared" si="2"/>
        <v>0</v>
      </c>
    </row>
    <row r="22" spans="1:17" s="54" customFormat="1" ht="30.75" customHeight="1">
      <c r="A22" s="52">
        <v>4</v>
      </c>
      <c r="B22" s="53" t="s">
        <v>345</v>
      </c>
      <c r="C22" s="17">
        <f>SUM(C23:C25)</f>
        <v>0</v>
      </c>
      <c r="D22" s="17">
        <f aca="true" t="shared" si="6" ref="D22:N22">SUM(D23:D25)</f>
        <v>0</v>
      </c>
      <c r="E22" s="17">
        <f t="shared" si="6"/>
        <v>0</v>
      </c>
      <c r="F22" s="17">
        <f t="shared" si="6"/>
        <v>0</v>
      </c>
      <c r="G22" s="17">
        <f t="shared" si="6"/>
        <v>0</v>
      </c>
      <c r="H22" s="17">
        <f t="shared" si="6"/>
        <v>0</v>
      </c>
      <c r="I22" s="17">
        <f t="shared" si="6"/>
        <v>0</v>
      </c>
      <c r="J22" s="17">
        <f t="shared" si="6"/>
        <v>0</v>
      </c>
      <c r="K22" s="17">
        <f t="shared" si="6"/>
        <v>0</v>
      </c>
      <c r="L22" s="17">
        <f t="shared" si="6"/>
        <v>0</v>
      </c>
      <c r="M22" s="17">
        <f t="shared" si="6"/>
        <v>0</v>
      </c>
      <c r="N22" s="17">
        <f t="shared" si="6"/>
        <v>0</v>
      </c>
      <c r="O22" s="19">
        <f t="shared" si="5"/>
        <v>0</v>
      </c>
      <c r="P22" s="18">
        <f t="shared" si="5"/>
        <v>0</v>
      </c>
      <c r="Q22" s="28">
        <f t="shared" si="2"/>
        <v>0</v>
      </c>
    </row>
    <row r="23" spans="1:17" ht="15.75">
      <c r="A23" s="55" t="s">
        <v>335</v>
      </c>
      <c r="B23" s="26"/>
      <c r="C23" s="22"/>
      <c r="D23" s="22"/>
      <c r="E23" s="22"/>
      <c r="F23" s="22"/>
      <c r="G23" s="22"/>
      <c r="H23" s="22"/>
      <c r="I23" s="22"/>
      <c r="J23" s="22"/>
      <c r="K23" s="22"/>
      <c r="L23" s="22"/>
      <c r="M23" s="22"/>
      <c r="N23" s="22"/>
      <c r="O23" s="21">
        <f t="shared" si="5"/>
        <v>0</v>
      </c>
      <c r="P23" s="16">
        <f t="shared" si="5"/>
        <v>0</v>
      </c>
      <c r="Q23" s="29">
        <f t="shared" si="2"/>
        <v>0</v>
      </c>
    </row>
    <row r="24" spans="1:17" ht="15.75">
      <c r="A24" s="55" t="s">
        <v>336</v>
      </c>
      <c r="B24" s="26"/>
      <c r="C24" s="22"/>
      <c r="D24" s="22"/>
      <c r="E24" s="22"/>
      <c r="F24" s="22"/>
      <c r="G24" s="22"/>
      <c r="H24" s="22"/>
      <c r="I24" s="22"/>
      <c r="J24" s="22"/>
      <c r="K24" s="22"/>
      <c r="L24" s="22"/>
      <c r="M24" s="22"/>
      <c r="N24" s="22"/>
      <c r="O24" s="21">
        <f>SUM(C24,E24,G24,I24,K24,M24)</f>
        <v>0</v>
      </c>
      <c r="P24" s="16">
        <f>SUM(D24,F24,H24,J24,L24,N24)</f>
        <v>0</v>
      </c>
      <c r="Q24" s="29">
        <f t="shared" si="2"/>
        <v>0</v>
      </c>
    </row>
    <row r="25" spans="1:17" ht="15.75">
      <c r="A25" s="55" t="s">
        <v>337</v>
      </c>
      <c r="B25" s="26"/>
      <c r="C25" s="22"/>
      <c r="D25" s="22"/>
      <c r="E25" s="22"/>
      <c r="F25" s="22"/>
      <c r="G25" s="22"/>
      <c r="H25" s="22"/>
      <c r="I25" s="22"/>
      <c r="J25" s="22"/>
      <c r="K25" s="22"/>
      <c r="L25" s="22"/>
      <c r="M25" s="22"/>
      <c r="N25" s="22"/>
      <c r="O25" s="21">
        <f t="shared" si="5"/>
        <v>0</v>
      </c>
      <c r="P25" s="16">
        <f t="shared" si="5"/>
        <v>0</v>
      </c>
      <c r="Q25" s="29">
        <f t="shared" si="2"/>
        <v>0</v>
      </c>
    </row>
    <row r="26" spans="1:17" s="54" customFormat="1" ht="30" customHeight="1">
      <c r="A26" s="52" t="s">
        <v>323</v>
      </c>
      <c r="B26" s="53" t="s">
        <v>346</v>
      </c>
      <c r="C26" s="17">
        <f aca="true" t="shared" si="7" ref="C26:N26">SUM(C27:C32)</f>
        <v>0</v>
      </c>
      <c r="D26" s="17">
        <f t="shared" si="7"/>
        <v>0</v>
      </c>
      <c r="E26" s="17">
        <f t="shared" si="7"/>
        <v>0</v>
      </c>
      <c r="F26" s="17">
        <f t="shared" si="7"/>
        <v>0</v>
      </c>
      <c r="G26" s="17">
        <f t="shared" si="7"/>
        <v>0</v>
      </c>
      <c r="H26" s="17">
        <f t="shared" si="7"/>
        <v>0</v>
      </c>
      <c r="I26" s="17">
        <f t="shared" si="7"/>
        <v>0</v>
      </c>
      <c r="J26" s="17">
        <f t="shared" si="7"/>
        <v>0</v>
      </c>
      <c r="K26" s="17">
        <f t="shared" si="7"/>
        <v>0</v>
      </c>
      <c r="L26" s="17">
        <f t="shared" si="7"/>
        <v>0</v>
      </c>
      <c r="M26" s="17">
        <f t="shared" si="7"/>
        <v>0</v>
      </c>
      <c r="N26" s="17">
        <f t="shared" si="7"/>
        <v>0</v>
      </c>
      <c r="O26" s="19">
        <f t="shared" si="5"/>
        <v>0</v>
      </c>
      <c r="P26" s="18">
        <f t="shared" si="5"/>
        <v>0</v>
      </c>
      <c r="Q26" s="28">
        <f t="shared" si="2"/>
        <v>0</v>
      </c>
    </row>
    <row r="27" spans="1:17" s="56" customFormat="1" ht="16.5" customHeight="1">
      <c r="A27" s="55" t="s">
        <v>338</v>
      </c>
      <c r="B27" s="33"/>
      <c r="C27" s="25"/>
      <c r="D27" s="25"/>
      <c r="E27" s="25"/>
      <c r="F27" s="25"/>
      <c r="G27" s="25"/>
      <c r="H27" s="25"/>
      <c r="I27" s="25"/>
      <c r="J27" s="25"/>
      <c r="K27" s="25"/>
      <c r="L27" s="25"/>
      <c r="M27" s="25"/>
      <c r="N27" s="25"/>
      <c r="O27" s="21">
        <f t="shared" si="5"/>
        <v>0</v>
      </c>
      <c r="P27" s="16">
        <f t="shared" si="5"/>
        <v>0</v>
      </c>
      <c r="Q27" s="29">
        <f t="shared" si="2"/>
        <v>0</v>
      </c>
    </row>
    <row r="28" spans="1:17" s="56" customFormat="1" ht="16.5" customHeight="1">
      <c r="A28" s="57" t="s">
        <v>339</v>
      </c>
      <c r="B28" s="27"/>
      <c r="C28" s="25"/>
      <c r="D28" s="25"/>
      <c r="E28" s="25"/>
      <c r="F28" s="25"/>
      <c r="G28" s="25"/>
      <c r="H28" s="25"/>
      <c r="I28" s="25"/>
      <c r="J28" s="25"/>
      <c r="K28" s="25"/>
      <c r="L28" s="25"/>
      <c r="M28" s="25"/>
      <c r="N28" s="25"/>
      <c r="O28" s="21">
        <f aca="true" t="shared" si="8" ref="O28:P33">SUM(C28,E28,G28,I28,K28,M28)</f>
        <v>0</v>
      </c>
      <c r="P28" s="16">
        <f t="shared" si="8"/>
        <v>0</v>
      </c>
      <c r="Q28" s="29">
        <f t="shared" si="2"/>
        <v>0</v>
      </c>
    </row>
    <row r="29" spans="1:17" s="56" customFormat="1" ht="16.5" customHeight="1">
      <c r="A29" s="55" t="s">
        <v>340</v>
      </c>
      <c r="B29" s="27"/>
      <c r="C29" s="25"/>
      <c r="D29" s="25"/>
      <c r="E29" s="25"/>
      <c r="F29" s="25"/>
      <c r="G29" s="25"/>
      <c r="H29" s="25"/>
      <c r="I29" s="25"/>
      <c r="J29" s="25"/>
      <c r="K29" s="25"/>
      <c r="L29" s="25"/>
      <c r="M29" s="25"/>
      <c r="N29" s="25"/>
      <c r="O29" s="21">
        <f t="shared" si="8"/>
        <v>0</v>
      </c>
      <c r="P29" s="16">
        <f t="shared" si="8"/>
        <v>0</v>
      </c>
      <c r="Q29" s="29">
        <f t="shared" si="2"/>
        <v>0</v>
      </c>
    </row>
    <row r="30" spans="1:17" s="56" customFormat="1" ht="16.5" customHeight="1">
      <c r="A30" s="57" t="s">
        <v>341</v>
      </c>
      <c r="B30" s="27"/>
      <c r="C30" s="25"/>
      <c r="D30" s="25"/>
      <c r="E30" s="25"/>
      <c r="F30" s="25"/>
      <c r="G30" s="25"/>
      <c r="H30" s="25"/>
      <c r="I30" s="25"/>
      <c r="J30" s="25"/>
      <c r="K30" s="25"/>
      <c r="L30" s="25"/>
      <c r="M30" s="25"/>
      <c r="N30" s="25"/>
      <c r="O30" s="21">
        <f t="shared" si="8"/>
        <v>0</v>
      </c>
      <c r="P30" s="16">
        <f t="shared" si="8"/>
        <v>0</v>
      </c>
      <c r="Q30" s="29">
        <f t="shared" si="2"/>
        <v>0</v>
      </c>
    </row>
    <row r="31" spans="1:17" s="56" customFormat="1" ht="16.5" customHeight="1">
      <c r="A31" s="55" t="s">
        <v>342</v>
      </c>
      <c r="B31" s="27"/>
      <c r="C31" s="25"/>
      <c r="D31" s="25"/>
      <c r="E31" s="25"/>
      <c r="F31" s="25"/>
      <c r="G31" s="25"/>
      <c r="H31" s="25"/>
      <c r="I31" s="25"/>
      <c r="J31" s="25"/>
      <c r="K31" s="25"/>
      <c r="L31" s="25"/>
      <c r="M31" s="25"/>
      <c r="N31" s="25"/>
      <c r="O31" s="21">
        <f t="shared" si="8"/>
        <v>0</v>
      </c>
      <c r="P31" s="16">
        <f t="shared" si="8"/>
        <v>0</v>
      </c>
      <c r="Q31" s="29">
        <f t="shared" si="2"/>
        <v>0</v>
      </c>
    </row>
    <row r="32" spans="1:17" s="56" customFormat="1" ht="16.5" customHeight="1" thickBot="1">
      <c r="A32" s="57" t="s">
        <v>343</v>
      </c>
      <c r="B32" s="27"/>
      <c r="C32" s="25"/>
      <c r="D32" s="25"/>
      <c r="E32" s="25"/>
      <c r="F32" s="25"/>
      <c r="G32" s="25"/>
      <c r="H32" s="25"/>
      <c r="I32" s="25"/>
      <c r="J32" s="25"/>
      <c r="K32" s="25"/>
      <c r="L32" s="25"/>
      <c r="M32" s="25"/>
      <c r="N32" s="25"/>
      <c r="O32" s="21">
        <f t="shared" si="8"/>
        <v>0</v>
      </c>
      <c r="P32" s="16">
        <f t="shared" si="8"/>
        <v>0</v>
      </c>
      <c r="Q32" s="29">
        <f t="shared" si="2"/>
        <v>0</v>
      </c>
    </row>
    <row r="33" spans="1:17" s="46" customFormat="1" ht="42.75" customHeight="1" thickBot="1">
      <c r="A33" s="58"/>
      <c r="B33" s="59" t="s">
        <v>322</v>
      </c>
      <c r="C33" s="31">
        <f>SUM(C10,C12,C18,C22,C26)</f>
        <v>0</v>
      </c>
      <c r="D33" s="31">
        <f aca="true" t="shared" si="9" ref="D33:N33">SUM(D10,D12,D18,D22,D26)</f>
        <v>0</v>
      </c>
      <c r="E33" s="31">
        <f t="shared" si="9"/>
        <v>0</v>
      </c>
      <c r="F33" s="31">
        <f t="shared" si="9"/>
        <v>0</v>
      </c>
      <c r="G33" s="31">
        <f t="shared" si="9"/>
        <v>0</v>
      </c>
      <c r="H33" s="31">
        <f t="shared" si="9"/>
        <v>0</v>
      </c>
      <c r="I33" s="31">
        <f t="shared" si="9"/>
        <v>0</v>
      </c>
      <c r="J33" s="31">
        <f t="shared" si="9"/>
        <v>0</v>
      </c>
      <c r="K33" s="31">
        <f t="shared" si="9"/>
        <v>0</v>
      </c>
      <c r="L33" s="31">
        <f t="shared" si="9"/>
        <v>0</v>
      </c>
      <c r="M33" s="31">
        <f t="shared" si="9"/>
        <v>0</v>
      </c>
      <c r="N33" s="31">
        <f t="shared" si="9"/>
        <v>0</v>
      </c>
      <c r="O33" s="20">
        <f t="shared" si="8"/>
        <v>0</v>
      </c>
      <c r="P33" s="32">
        <f t="shared" si="8"/>
        <v>0</v>
      </c>
      <c r="Q33" s="30">
        <f t="shared" si="2"/>
        <v>0</v>
      </c>
    </row>
    <row r="34" spans="1:2" ht="20.25" customHeight="1">
      <c r="A34" s="60"/>
      <c r="B34" s="61"/>
    </row>
    <row r="35" spans="1:17" ht="30" customHeight="1">
      <c r="A35" s="63"/>
      <c r="B35" s="64"/>
      <c r="C35" s="65"/>
      <c r="D35" s="65"/>
      <c r="E35" s="65"/>
      <c r="F35" s="65"/>
      <c r="G35" s="65"/>
      <c r="H35" s="65"/>
      <c r="I35" s="65"/>
      <c r="J35" s="65"/>
      <c r="K35" s="65"/>
      <c r="L35" s="65"/>
      <c r="M35" s="65"/>
      <c r="N35" s="65"/>
      <c r="O35" s="65"/>
      <c r="P35" s="65"/>
      <c r="Q35" s="65"/>
    </row>
    <row r="36" spans="1:17" ht="30" customHeight="1">
      <c r="A36" s="63"/>
      <c r="B36" s="66" t="s">
        <v>331</v>
      </c>
      <c r="C36" s="65"/>
      <c r="D36" s="65"/>
      <c r="E36" s="65"/>
      <c r="F36" s="65"/>
      <c r="G36" s="65"/>
      <c r="H36" s="65"/>
      <c r="I36" s="65"/>
      <c r="J36" s="65"/>
      <c r="K36" s="65"/>
      <c r="L36" s="65"/>
      <c r="M36" s="65"/>
      <c r="N36" s="65"/>
      <c r="O36" s="65"/>
      <c r="P36" s="65"/>
      <c r="Q36" s="65"/>
    </row>
    <row r="37" spans="1:17" ht="30" customHeight="1">
      <c r="A37" s="67">
        <v>1</v>
      </c>
      <c r="B37" s="90" t="s">
        <v>351</v>
      </c>
      <c r="C37" s="90"/>
      <c r="D37" s="90"/>
      <c r="E37" s="90"/>
      <c r="F37" s="90"/>
      <c r="G37" s="90"/>
      <c r="H37" s="90"/>
      <c r="I37" s="90"/>
      <c r="J37" s="90"/>
      <c r="K37" s="90"/>
      <c r="L37" s="90"/>
      <c r="M37" s="90"/>
      <c r="N37" s="90"/>
      <c r="O37" s="90"/>
      <c r="P37" s="90"/>
      <c r="Q37" s="65"/>
    </row>
    <row r="38" spans="1:17" ht="47.25" customHeight="1">
      <c r="A38" s="67">
        <v>2</v>
      </c>
      <c r="B38" s="87" t="s">
        <v>350</v>
      </c>
      <c r="C38" s="87"/>
      <c r="D38" s="87"/>
      <c r="E38" s="87"/>
      <c r="F38" s="87"/>
      <c r="G38" s="87"/>
      <c r="H38" s="87"/>
      <c r="I38" s="87"/>
      <c r="J38" s="87"/>
      <c r="K38" s="87"/>
      <c r="L38" s="87"/>
      <c r="M38" s="87"/>
      <c r="N38" s="87"/>
      <c r="O38" s="87"/>
      <c r="P38" s="87"/>
      <c r="Q38" s="68"/>
    </row>
    <row r="39" spans="1:17" ht="60" customHeight="1">
      <c r="A39" s="69">
        <v>3</v>
      </c>
      <c r="B39" s="88" t="s">
        <v>365</v>
      </c>
      <c r="C39" s="88"/>
      <c r="D39" s="88"/>
      <c r="E39" s="88"/>
      <c r="F39" s="88"/>
      <c r="G39" s="88"/>
      <c r="H39" s="88"/>
      <c r="I39" s="88"/>
      <c r="J39" s="88"/>
      <c r="K39" s="88"/>
      <c r="L39" s="88"/>
      <c r="M39" s="88"/>
      <c r="N39" s="88"/>
      <c r="O39" s="88"/>
      <c r="P39" s="88"/>
      <c r="Q39" s="68"/>
    </row>
    <row r="40" spans="1:17" ht="59.25" customHeight="1">
      <c r="A40" s="69">
        <v>4</v>
      </c>
      <c r="B40" s="87" t="s">
        <v>349</v>
      </c>
      <c r="C40" s="87"/>
      <c r="D40" s="87"/>
      <c r="E40" s="87"/>
      <c r="F40" s="87"/>
      <c r="G40" s="87"/>
      <c r="H40" s="87"/>
      <c r="I40" s="87"/>
      <c r="J40" s="87"/>
      <c r="K40" s="87"/>
      <c r="L40" s="87"/>
      <c r="M40" s="87"/>
      <c r="N40" s="87"/>
      <c r="O40" s="87"/>
      <c r="P40" s="87"/>
      <c r="Q40" s="68"/>
    </row>
    <row r="41" spans="1:17" ht="87" customHeight="1">
      <c r="A41" s="67">
        <v>5</v>
      </c>
      <c r="B41" s="78" t="s">
        <v>366</v>
      </c>
      <c r="C41" s="78"/>
      <c r="D41" s="78"/>
      <c r="E41" s="78"/>
      <c r="F41" s="78"/>
      <c r="G41" s="78"/>
      <c r="H41" s="78"/>
      <c r="I41" s="78"/>
      <c r="J41" s="78"/>
      <c r="K41" s="78"/>
      <c r="L41" s="78"/>
      <c r="M41" s="78"/>
      <c r="N41" s="78"/>
      <c r="O41" s="78"/>
      <c r="P41" s="78"/>
      <c r="Q41" s="68"/>
    </row>
    <row r="42" spans="1:17" ht="50.25" customHeight="1">
      <c r="A42" s="69">
        <v>6</v>
      </c>
      <c r="B42" s="79" t="s">
        <v>348</v>
      </c>
      <c r="C42" s="79"/>
      <c r="D42" s="79"/>
      <c r="E42" s="79"/>
      <c r="F42" s="79"/>
      <c r="G42" s="79"/>
      <c r="H42" s="79"/>
      <c r="I42" s="79"/>
      <c r="J42" s="79"/>
      <c r="K42" s="79"/>
      <c r="L42" s="79"/>
      <c r="M42" s="79"/>
      <c r="N42" s="79"/>
      <c r="O42" s="79"/>
      <c r="P42" s="79"/>
      <c r="Q42" s="68"/>
    </row>
    <row r="43" spans="1:16" ht="30" customHeight="1">
      <c r="A43" s="64"/>
      <c r="B43" s="80"/>
      <c r="C43" s="80"/>
      <c r="D43" s="80"/>
      <c r="E43" s="80"/>
      <c r="F43" s="80"/>
      <c r="G43" s="80"/>
      <c r="H43" s="80"/>
      <c r="I43" s="80"/>
      <c r="J43" s="80"/>
      <c r="K43" s="80"/>
      <c r="L43" s="80"/>
      <c r="M43" s="80"/>
      <c r="N43" s="80"/>
      <c r="O43" s="80"/>
      <c r="P43" s="80"/>
    </row>
    <row r="44" spans="1:14" ht="30" customHeight="1">
      <c r="A44" s="64"/>
      <c r="B44" s="70"/>
      <c r="C44" s="70"/>
      <c r="D44" s="70"/>
      <c r="E44" s="70"/>
      <c r="F44" s="70"/>
      <c r="G44" s="70"/>
      <c r="H44" s="70"/>
      <c r="I44" s="70"/>
      <c r="J44" s="70"/>
      <c r="K44" s="70"/>
      <c r="L44" s="70"/>
      <c r="M44" s="70"/>
      <c r="N44" s="70"/>
    </row>
    <row r="45" spans="1:14" ht="57.75" customHeight="1">
      <c r="A45" s="64"/>
      <c r="B45" s="70"/>
      <c r="C45" s="70"/>
      <c r="D45" s="70"/>
      <c r="E45" s="70"/>
      <c r="F45" s="70"/>
      <c r="G45" s="70"/>
      <c r="H45" s="70"/>
      <c r="I45" s="70"/>
      <c r="J45" s="70"/>
      <c r="K45" s="70"/>
      <c r="L45" s="70"/>
      <c r="M45" s="70"/>
      <c r="N45" s="70"/>
    </row>
    <row r="46" spans="1:14" ht="30" customHeight="1">
      <c r="A46" s="68"/>
      <c r="B46" s="68"/>
      <c r="C46" s="68"/>
      <c r="D46" s="68"/>
      <c r="E46" s="68"/>
      <c r="F46" s="68"/>
      <c r="G46" s="68"/>
      <c r="H46" s="68"/>
      <c r="I46" s="68"/>
      <c r="J46" s="68"/>
      <c r="K46" s="68"/>
      <c r="L46" s="68"/>
      <c r="M46" s="68"/>
      <c r="N46" s="68"/>
    </row>
  </sheetData>
  <sheetProtection password="C6EF" sheet="1"/>
  <mergeCells count="24">
    <mergeCell ref="A5:Q5"/>
    <mergeCell ref="A6:Q6"/>
    <mergeCell ref="A1:Q1"/>
    <mergeCell ref="C4:Q4"/>
    <mergeCell ref="A4:B4"/>
    <mergeCell ref="A3:Q3"/>
    <mergeCell ref="A2:Q2"/>
    <mergeCell ref="G8:H8"/>
    <mergeCell ref="B38:P38"/>
    <mergeCell ref="B39:P39"/>
    <mergeCell ref="B40:P40"/>
    <mergeCell ref="A7:Q7"/>
    <mergeCell ref="B37:P37"/>
    <mergeCell ref="I8:J8"/>
    <mergeCell ref="B41:P41"/>
    <mergeCell ref="B42:P42"/>
    <mergeCell ref="B43:P43"/>
    <mergeCell ref="A8:A9"/>
    <mergeCell ref="C8:D8"/>
    <mergeCell ref="E8:F8"/>
    <mergeCell ref="O8:Q8"/>
    <mergeCell ref="K8:L8"/>
    <mergeCell ref="M8:N8"/>
    <mergeCell ref="B8:B9"/>
  </mergeCells>
  <conditionalFormatting sqref="B11">
    <cfRule type="containsBlanks" priority="93" dxfId="2">
      <formula>LEN(TRIM(B11))=0</formula>
    </cfRule>
  </conditionalFormatting>
  <conditionalFormatting sqref="Q11 Q13:Q17 Q19:Q21">
    <cfRule type="expression" priority="102" dxfId="1">
      <formula>NOT(EXACT($Q11,ბიუჯეტი!#REF!*ბიუჯეტი!#REF!*ბიუჯეტი!#REF!))</formula>
    </cfRule>
    <cfRule type="expression" priority="103" dxfId="0">
      <formula>EXACT($Q11,ბიუჯეტი!#REF!*ბიუჯეტი!#REF!*ბიუჯეტი!#REF!)</formula>
    </cfRule>
  </conditionalFormatting>
  <printOptions/>
  <pageMargins left="0.25" right="0.25" top="0.25" bottom="0.25" header="0" footer="0"/>
  <pageSetup fitToHeight="0" fitToWidth="1" horizontalDpi="600" verticalDpi="600" orientation="landscape" paperSize="9" scale="48" r:id="rId1"/>
  <rowBreaks count="2" manualBreakCount="2">
    <brk id="33" max="16" man="1"/>
    <brk id="46" max="19" man="1"/>
  </rowBreaks>
  <ignoredErrors>
    <ignoredError sqref="A19:A21 A23:A25 A27:A32" numberStoredAsText="1"/>
  </ignoredErrors>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B4" sqref="B4:B6"/>
    </sheetView>
  </sheetViews>
  <sheetFormatPr defaultColWidth="9.140625" defaultRowHeight="15"/>
  <cols>
    <col min="2" max="2" width="45.140625" style="0" customWidth="1"/>
    <col min="3" max="3" width="14.8515625" style="0" customWidth="1"/>
    <col min="4" max="4" width="18.57421875" style="0" customWidth="1"/>
    <col min="5" max="5" width="15.8515625" style="0" customWidth="1"/>
    <col min="6" max="6" width="30.140625" style="0" customWidth="1"/>
  </cols>
  <sheetData>
    <row r="1" spans="1:6" s="38" customFormat="1" ht="25.5" customHeight="1">
      <c r="A1" s="105" t="s">
        <v>358</v>
      </c>
      <c r="B1" s="105"/>
      <c r="C1" s="105"/>
      <c r="D1" s="105"/>
      <c r="E1" s="105"/>
      <c r="F1" s="105"/>
    </row>
    <row r="2" spans="1:6" ht="15">
      <c r="A2" s="102" t="s">
        <v>1</v>
      </c>
      <c r="B2" s="103" t="s">
        <v>354</v>
      </c>
      <c r="C2" s="104" t="s">
        <v>355</v>
      </c>
      <c r="D2" s="104"/>
      <c r="E2" s="104"/>
      <c r="F2" s="34"/>
    </row>
    <row r="3" spans="1:6" ht="72">
      <c r="A3" s="102"/>
      <c r="B3" s="103"/>
      <c r="C3" s="35" t="s">
        <v>359</v>
      </c>
      <c r="D3" s="36" t="s">
        <v>360</v>
      </c>
      <c r="E3" s="36" t="s">
        <v>361</v>
      </c>
      <c r="F3" s="37" t="s">
        <v>356</v>
      </c>
    </row>
    <row r="4" spans="1:6" ht="38.25" customHeight="1">
      <c r="A4" s="43">
        <v>1</v>
      </c>
      <c r="B4" s="41" t="s">
        <v>321</v>
      </c>
      <c r="C4" s="35"/>
      <c r="D4" s="39"/>
      <c r="E4" s="39"/>
      <c r="F4" s="39"/>
    </row>
    <row r="5" spans="1:6" ht="64.5" customHeight="1">
      <c r="A5" s="43">
        <v>2</v>
      </c>
      <c r="B5" s="40" t="s">
        <v>344</v>
      </c>
      <c r="C5" s="35"/>
      <c r="D5" s="39"/>
      <c r="E5" s="39"/>
      <c r="F5" s="39"/>
    </row>
    <row r="6" spans="1:6" ht="71.25" customHeight="1">
      <c r="A6" s="43">
        <v>3</v>
      </c>
      <c r="B6" s="40" t="s">
        <v>353</v>
      </c>
      <c r="C6" s="35"/>
      <c r="D6" s="39"/>
      <c r="E6" s="39"/>
      <c r="F6" s="39"/>
    </row>
    <row r="7" spans="1:6" ht="56.25" customHeight="1">
      <c r="A7" s="43">
        <v>4</v>
      </c>
      <c r="B7" s="40" t="s">
        <v>345</v>
      </c>
      <c r="C7" s="35"/>
      <c r="D7" s="39"/>
      <c r="E7" s="39"/>
      <c r="F7" s="39"/>
    </row>
    <row r="8" spans="1:6" ht="34.5" customHeight="1">
      <c r="A8" s="43">
        <v>5</v>
      </c>
      <c r="B8" s="40" t="s">
        <v>346</v>
      </c>
      <c r="C8" s="35"/>
      <c r="D8" s="39"/>
      <c r="E8" s="39"/>
      <c r="F8" s="39"/>
    </row>
    <row r="9" spans="1:6" ht="15">
      <c r="A9" s="39"/>
      <c r="B9" s="42" t="s">
        <v>357</v>
      </c>
      <c r="C9" s="35"/>
      <c r="D9" s="36"/>
      <c r="E9" s="36"/>
      <c r="F9" s="39"/>
    </row>
    <row r="10" spans="1:6" ht="15">
      <c r="A10" s="44"/>
      <c r="B10" s="44"/>
      <c r="C10" s="44"/>
      <c r="D10" s="44"/>
      <c r="E10" s="44"/>
      <c r="F10" s="44"/>
    </row>
    <row r="11" spans="1:6" ht="15">
      <c r="A11" s="44"/>
      <c r="B11" s="44"/>
      <c r="C11" s="44"/>
      <c r="D11" s="44"/>
      <c r="E11" s="44"/>
      <c r="F11" s="44"/>
    </row>
    <row r="12" spans="1:6" ht="15">
      <c r="A12" s="44"/>
      <c r="B12" s="44"/>
      <c r="C12" s="44"/>
      <c r="D12" s="44"/>
      <c r="E12" s="44"/>
      <c r="F12" s="44"/>
    </row>
    <row r="13" spans="1:6" ht="15">
      <c r="A13" s="44"/>
      <c r="B13" s="44"/>
      <c r="C13" s="44"/>
      <c r="D13" s="44"/>
      <c r="E13" s="44"/>
      <c r="F13" s="44"/>
    </row>
    <row r="14" spans="1:6" ht="15">
      <c r="A14" s="44"/>
      <c r="B14" s="44"/>
      <c r="C14" s="44"/>
      <c r="D14" s="44"/>
      <c r="E14" s="44"/>
      <c r="F14" s="44"/>
    </row>
    <row r="15" spans="1:6" ht="15">
      <c r="A15" s="44"/>
      <c r="B15" s="44"/>
      <c r="C15" s="44"/>
      <c r="D15" s="44"/>
      <c r="E15" s="44"/>
      <c r="F15" s="44"/>
    </row>
    <row r="16" spans="1:6" ht="15">
      <c r="A16" s="44"/>
      <c r="B16" s="44"/>
      <c r="C16" s="44"/>
      <c r="D16" s="44"/>
      <c r="E16" s="44"/>
      <c r="F16" s="44"/>
    </row>
    <row r="17" spans="1:6" ht="15">
      <c r="A17" s="44"/>
      <c r="B17" s="44"/>
      <c r="C17" s="44"/>
      <c r="D17" s="44"/>
      <c r="E17" s="44"/>
      <c r="F17" s="44"/>
    </row>
    <row r="18" spans="1:6" ht="15">
      <c r="A18" s="44"/>
      <c r="B18" s="44"/>
      <c r="C18" s="44"/>
      <c r="D18" s="44"/>
      <c r="E18" s="44"/>
      <c r="F18" s="44"/>
    </row>
    <row r="19" spans="1:6" ht="15">
      <c r="A19" s="44"/>
      <c r="B19" s="44"/>
      <c r="C19" s="44"/>
      <c r="D19" s="44"/>
      <c r="E19" s="44"/>
      <c r="F19" s="44"/>
    </row>
    <row r="20" spans="1:6" ht="15">
      <c r="A20" s="44"/>
      <c r="B20" s="44"/>
      <c r="C20" s="44"/>
      <c r="D20" s="44"/>
      <c r="E20" s="44"/>
      <c r="F20" s="44"/>
    </row>
    <row r="21" spans="1:6" ht="15">
      <c r="A21" s="44"/>
      <c r="B21" s="44"/>
      <c r="C21" s="44"/>
      <c r="D21" s="44"/>
      <c r="E21" s="44"/>
      <c r="F21" s="44"/>
    </row>
    <row r="22" spans="1:6" ht="15">
      <c r="A22" s="44"/>
      <c r="B22" s="44"/>
      <c r="C22" s="44"/>
      <c r="D22" s="44"/>
      <c r="E22" s="44"/>
      <c r="F22" s="44"/>
    </row>
    <row r="23" spans="1:6" ht="15">
      <c r="A23" s="44"/>
      <c r="B23" s="44"/>
      <c r="C23" s="44"/>
      <c r="D23" s="44"/>
      <c r="E23" s="44"/>
      <c r="F23" s="44"/>
    </row>
    <row r="24" spans="1:6" ht="15">
      <c r="A24" s="44"/>
      <c r="B24" s="44"/>
      <c r="C24" s="44"/>
      <c r="D24" s="44"/>
      <c r="E24" s="44"/>
      <c r="F24" s="44"/>
    </row>
    <row r="25" spans="1:6" ht="15">
      <c r="A25" s="44"/>
      <c r="B25" s="44"/>
      <c r="C25" s="44"/>
      <c r="D25" s="44"/>
      <c r="E25" s="44"/>
      <c r="F25" s="44"/>
    </row>
    <row r="26" spans="1:6" ht="15">
      <c r="A26" s="44"/>
      <c r="B26" s="44"/>
      <c r="C26" s="44"/>
      <c r="D26" s="44"/>
      <c r="E26" s="44"/>
      <c r="F26" s="44"/>
    </row>
  </sheetData>
  <sheetProtection/>
  <mergeCells count="4">
    <mergeCell ref="A2:A3"/>
    <mergeCell ref="B2:B3"/>
    <mergeCell ref="C2:E2"/>
    <mergeCell ref="A1:F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1">
      <selection activeCell="B6" sqref="B6"/>
    </sheetView>
  </sheetViews>
  <sheetFormatPr defaultColWidth="9.140625" defaultRowHeight="15"/>
  <sheetData>
    <row r="1" spans="1:2" ht="15">
      <c r="A1">
        <v>1</v>
      </c>
      <c r="B1">
        <v>12</v>
      </c>
    </row>
    <row r="2" ht="15">
      <c r="B2">
        <v>18</v>
      </c>
    </row>
    <row r="3" ht="15">
      <c r="B3">
        <v>24</v>
      </c>
    </row>
    <row r="4" ht="15">
      <c r="B4">
        <v>30</v>
      </c>
    </row>
    <row r="5" ht="15">
      <c r="B5">
        <v>36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75"/>
  <sheetViews>
    <sheetView zoomScalePageLayoutView="0" workbookViewId="0" topLeftCell="A1">
      <selection activeCell="D1" sqref="D1:D2"/>
    </sheetView>
  </sheetViews>
  <sheetFormatPr defaultColWidth="9.140625" defaultRowHeight="15"/>
  <cols>
    <col min="1" max="1" width="18.8515625" style="0" customWidth="1"/>
    <col min="2" max="2" width="15.8515625" style="0" bestFit="1" customWidth="1"/>
  </cols>
  <sheetData>
    <row r="1" spans="1:4" ht="15">
      <c r="A1" t="s">
        <v>17</v>
      </c>
      <c r="B1" t="s">
        <v>14</v>
      </c>
      <c r="C1" t="s">
        <v>20</v>
      </c>
      <c r="D1" t="s">
        <v>295</v>
      </c>
    </row>
    <row r="2" spans="1:4" ht="15">
      <c r="A2" t="s">
        <v>18</v>
      </c>
      <c r="B2" t="s">
        <v>15</v>
      </c>
      <c r="C2" t="s">
        <v>21</v>
      </c>
      <c r="D2" t="s">
        <v>296</v>
      </c>
    </row>
    <row r="3" spans="1:3" ht="15">
      <c r="A3" t="s">
        <v>19</v>
      </c>
      <c r="C3" t="s">
        <v>22</v>
      </c>
    </row>
    <row r="4" ht="15">
      <c r="C4" t="s">
        <v>23</v>
      </c>
    </row>
    <row r="5" ht="15">
      <c r="C5" t="s">
        <v>24</v>
      </c>
    </row>
    <row r="6" ht="15">
      <c r="C6" t="s">
        <v>25</v>
      </c>
    </row>
    <row r="7" ht="15">
      <c r="C7" t="s">
        <v>26</v>
      </c>
    </row>
    <row r="8" ht="15">
      <c r="C8" t="s">
        <v>27</v>
      </c>
    </row>
    <row r="9" ht="15">
      <c r="C9" t="s">
        <v>28</v>
      </c>
    </row>
    <row r="10" ht="15">
      <c r="C10" t="s">
        <v>29</v>
      </c>
    </row>
    <row r="11" ht="15">
      <c r="C11" t="s">
        <v>30</v>
      </c>
    </row>
    <row r="12" ht="15">
      <c r="C12" t="s">
        <v>31</v>
      </c>
    </row>
    <row r="13" ht="15">
      <c r="C13" t="s">
        <v>32</v>
      </c>
    </row>
    <row r="14" ht="15">
      <c r="C14" t="s">
        <v>33</v>
      </c>
    </row>
    <row r="15" ht="15">
      <c r="C15" t="s">
        <v>34</v>
      </c>
    </row>
    <row r="16" ht="15">
      <c r="C16" t="s">
        <v>35</v>
      </c>
    </row>
    <row r="17" ht="15">
      <c r="C17" t="s">
        <v>36</v>
      </c>
    </row>
    <row r="18" ht="15">
      <c r="C18" t="s">
        <v>37</v>
      </c>
    </row>
    <row r="19" ht="15">
      <c r="C19" t="s">
        <v>38</v>
      </c>
    </row>
    <row r="20" ht="15">
      <c r="C20" t="s">
        <v>39</v>
      </c>
    </row>
    <row r="21" ht="15">
      <c r="C21" t="s">
        <v>40</v>
      </c>
    </row>
    <row r="22" ht="15">
      <c r="C22" t="s">
        <v>41</v>
      </c>
    </row>
    <row r="23" ht="15">
      <c r="C23" t="s">
        <v>42</v>
      </c>
    </row>
    <row r="24" ht="15">
      <c r="C24" t="s">
        <v>43</v>
      </c>
    </row>
    <row r="25" ht="15">
      <c r="C25" t="s">
        <v>44</v>
      </c>
    </row>
    <row r="26" ht="15">
      <c r="C26" t="s">
        <v>45</v>
      </c>
    </row>
    <row r="27" ht="15">
      <c r="C27" t="s">
        <v>46</v>
      </c>
    </row>
    <row r="28" ht="15">
      <c r="C28" t="s">
        <v>47</v>
      </c>
    </row>
    <row r="29" ht="15">
      <c r="C29" t="s">
        <v>48</v>
      </c>
    </row>
    <row r="30" ht="15">
      <c r="C30" t="s">
        <v>49</v>
      </c>
    </row>
    <row r="31" ht="15">
      <c r="C31" t="s">
        <v>50</v>
      </c>
    </row>
    <row r="32" ht="15">
      <c r="C32" t="s">
        <v>51</v>
      </c>
    </row>
    <row r="33" ht="15">
      <c r="C33" t="s">
        <v>52</v>
      </c>
    </row>
    <row r="34" ht="15">
      <c r="C34" t="s">
        <v>53</v>
      </c>
    </row>
    <row r="35" ht="15">
      <c r="C35" t="s">
        <v>54</v>
      </c>
    </row>
    <row r="36" ht="15">
      <c r="C36" t="s">
        <v>55</v>
      </c>
    </row>
    <row r="37" ht="15">
      <c r="C37" t="s">
        <v>56</v>
      </c>
    </row>
    <row r="38" ht="15">
      <c r="C38" t="s">
        <v>57</v>
      </c>
    </row>
    <row r="39" ht="15">
      <c r="C39" t="s">
        <v>58</v>
      </c>
    </row>
    <row r="40" ht="15">
      <c r="C40" t="s">
        <v>59</v>
      </c>
    </row>
    <row r="41" ht="15">
      <c r="C41" t="s">
        <v>60</v>
      </c>
    </row>
    <row r="42" ht="15">
      <c r="C42" t="s">
        <v>61</v>
      </c>
    </row>
    <row r="43" ht="15">
      <c r="C43" t="s">
        <v>62</v>
      </c>
    </row>
    <row r="44" ht="15">
      <c r="C44" t="s">
        <v>63</v>
      </c>
    </row>
    <row r="45" ht="15">
      <c r="C45" t="s">
        <v>64</v>
      </c>
    </row>
    <row r="46" ht="15">
      <c r="C46" t="s">
        <v>65</v>
      </c>
    </row>
    <row r="47" ht="15">
      <c r="C47" t="s">
        <v>66</v>
      </c>
    </row>
    <row r="48" ht="15">
      <c r="C48" t="s">
        <v>67</v>
      </c>
    </row>
    <row r="49" ht="15">
      <c r="C49" t="s">
        <v>68</v>
      </c>
    </row>
    <row r="50" ht="15">
      <c r="C50" t="s">
        <v>69</v>
      </c>
    </row>
    <row r="51" ht="15">
      <c r="C51" t="s">
        <v>70</v>
      </c>
    </row>
    <row r="52" ht="15">
      <c r="C52" t="s">
        <v>71</v>
      </c>
    </row>
    <row r="53" ht="15">
      <c r="C53" t="s">
        <v>72</v>
      </c>
    </row>
    <row r="54" ht="15">
      <c r="C54" t="s">
        <v>73</v>
      </c>
    </row>
    <row r="55" ht="15">
      <c r="C55" t="s">
        <v>74</v>
      </c>
    </row>
    <row r="56" ht="15">
      <c r="C56" t="s">
        <v>75</v>
      </c>
    </row>
    <row r="57" ht="15">
      <c r="C57" t="s">
        <v>76</v>
      </c>
    </row>
    <row r="58" ht="15">
      <c r="C58" t="s">
        <v>77</v>
      </c>
    </row>
    <row r="59" ht="15">
      <c r="C59" t="s">
        <v>78</v>
      </c>
    </row>
    <row r="60" ht="15">
      <c r="C60" t="s">
        <v>79</v>
      </c>
    </row>
    <row r="61" ht="15">
      <c r="C61" t="s">
        <v>80</v>
      </c>
    </row>
    <row r="62" ht="15">
      <c r="C62" t="s">
        <v>81</v>
      </c>
    </row>
    <row r="63" ht="15">
      <c r="C63" t="s">
        <v>82</v>
      </c>
    </row>
    <row r="64" ht="15">
      <c r="C64" t="s">
        <v>83</v>
      </c>
    </row>
    <row r="65" ht="15">
      <c r="C65" t="s">
        <v>84</v>
      </c>
    </row>
    <row r="66" ht="15">
      <c r="C66" t="s">
        <v>85</v>
      </c>
    </row>
    <row r="67" ht="15">
      <c r="C67" t="s">
        <v>86</v>
      </c>
    </row>
    <row r="68" ht="15">
      <c r="C68" t="s">
        <v>87</v>
      </c>
    </row>
    <row r="69" ht="15">
      <c r="C69" t="s">
        <v>88</v>
      </c>
    </row>
    <row r="70" ht="15">
      <c r="C70" t="s">
        <v>89</v>
      </c>
    </row>
    <row r="71" ht="15">
      <c r="C71" t="s">
        <v>90</v>
      </c>
    </row>
    <row r="72" ht="15">
      <c r="C72" t="s">
        <v>91</v>
      </c>
    </row>
    <row r="73" ht="15">
      <c r="C73" t="s">
        <v>92</v>
      </c>
    </row>
    <row r="74" ht="15">
      <c r="C74" t="s">
        <v>93</v>
      </c>
    </row>
    <row r="75" ht="15">
      <c r="C75" t="s">
        <v>94</v>
      </c>
    </row>
    <row r="76" ht="15">
      <c r="C76" t="s">
        <v>95</v>
      </c>
    </row>
    <row r="77" ht="15">
      <c r="C77" t="s">
        <v>96</v>
      </c>
    </row>
    <row r="78" ht="15">
      <c r="C78" t="s">
        <v>97</v>
      </c>
    </row>
    <row r="79" ht="15">
      <c r="C79" t="s">
        <v>98</v>
      </c>
    </row>
    <row r="80" ht="15">
      <c r="C80" t="s">
        <v>99</v>
      </c>
    </row>
    <row r="81" ht="15">
      <c r="C81" t="s">
        <v>100</v>
      </c>
    </row>
    <row r="82" ht="15">
      <c r="C82" t="s">
        <v>101</v>
      </c>
    </row>
    <row r="83" ht="15">
      <c r="C83" t="s">
        <v>102</v>
      </c>
    </row>
    <row r="84" ht="15">
      <c r="C84" t="s">
        <v>103</v>
      </c>
    </row>
    <row r="85" ht="15">
      <c r="C85" t="s">
        <v>104</v>
      </c>
    </row>
    <row r="86" ht="15">
      <c r="C86" t="s">
        <v>105</v>
      </c>
    </row>
    <row r="87" ht="15">
      <c r="C87" t="s">
        <v>106</v>
      </c>
    </row>
    <row r="88" ht="15">
      <c r="C88" t="s">
        <v>107</v>
      </c>
    </row>
    <row r="89" ht="15">
      <c r="C89" t="s">
        <v>108</v>
      </c>
    </row>
    <row r="90" ht="15">
      <c r="C90" t="s">
        <v>109</v>
      </c>
    </row>
    <row r="91" ht="15">
      <c r="C91" t="s">
        <v>110</v>
      </c>
    </row>
    <row r="92" ht="15">
      <c r="C92" t="s">
        <v>111</v>
      </c>
    </row>
    <row r="93" ht="15">
      <c r="C93" t="s">
        <v>112</v>
      </c>
    </row>
    <row r="94" ht="15">
      <c r="C94" t="s">
        <v>113</v>
      </c>
    </row>
    <row r="95" ht="15">
      <c r="C95" t="s">
        <v>114</v>
      </c>
    </row>
    <row r="96" ht="15">
      <c r="C96" t="s">
        <v>115</v>
      </c>
    </row>
    <row r="97" ht="15">
      <c r="C97" t="s">
        <v>116</v>
      </c>
    </row>
    <row r="98" ht="15">
      <c r="C98" t="s">
        <v>117</v>
      </c>
    </row>
    <row r="99" ht="15">
      <c r="C99" t="s">
        <v>118</v>
      </c>
    </row>
    <row r="100" ht="15">
      <c r="C100" t="s">
        <v>119</v>
      </c>
    </row>
    <row r="101" ht="15">
      <c r="C101" t="s">
        <v>120</v>
      </c>
    </row>
    <row r="102" ht="15">
      <c r="C102" t="s">
        <v>121</v>
      </c>
    </row>
    <row r="103" ht="15">
      <c r="C103" t="s">
        <v>122</v>
      </c>
    </row>
    <row r="104" ht="15">
      <c r="C104" t="s">
        <v>123</v>
      </c>
    </row>
    <row r="105" ht="15">
      <c r="C105" t="s">
        <v>124</v>
      </c>
    </row>
    <row r="106" ht="15">
      <c r="C106" t="s">
        <v>125</v>
      </c>
    </row>
    <row r="107" ht="15">
      <c r="C107" t="s">
        <v>126</v>
      </c>
    </row>
    <row r="108" ht="15">
      <c r="C108" t="s">
        <v>127</v>
      </c>
    </row>
    <row r="109" ht="15">
      <c r="C109" t="s">
        <v>128</v>
      </c>
    </row>
    <row r="110" ht="15">
      <c r="C110" t="s">
        <v>129</v>
      </c>
    </row>
    <row r="111" ht="15">
      <c r="C111" t="s">
        <v>130</v>
      </c>
    </row>
    <row r="112" ht="15">
      <c r="C112" t="s">
        <v>131</v>
      </c>
    </row>
    <row r="113" ht="15">
      <c r="C113" t="s">
        <v>132</v>
      </c>
    </row>
    <row r="114" ht="15">
      <c r="C114" t="s">
        <v>133</v>
      </c>
    </row>
    <row r="115" ht="15">
      <c r="C115" t="s">
        <v>134</v>
      </c>
    </row>
    <row r="116" ht="15">
      <c r="C116" t="s">
        <v>135</v>
      </c>
    </row>
    <row r="117" ht="15">
      <c r="C117" t="s">
        <v>136</v>
      </c>
    </row>
    <row r="118" ht="15">
      <c r="C118" t="s">
        <v>137</v>
      </c>
    </row>
    <row r="119" ht="15">
      <c r="C119" t="s">
        <v>138</v>
      </c>
    </row>
    <row r="120" ht="15">
      <c r="C120" t="s">
        <v>139</v>
      </c>
    </row>
    <row r="121" ht="15">
      <c r="C121" t="s">
        <v>140</v>
      </c>
    </row>
    <row r="122" ht="15">
      <c r="C122" t="s">
        <v>141</v>
      </c>
    </row>
    <row r="123" ht="15">
      <c r="C123" t="s">
        <v>142</v>
      </c>
    </row>
    <row r="124" ht="15">
      <c r="C124" t="s">
        <v>143</v>
      </c>
    </row>
    <row r="125" ht="15">
      <c r="C125" t="s">
        <v>144</v>
      </c>
    </row>
    <row r="126" ht="15">
      <c r="C126" t="s">
        <v>145</v>
      </c>
    </row>
    <row r="127" ht="15">
      <c r="C127" t="s">
        <v>146</v>
      </c>
    </row>
    <row r="128" ht="15">
      <c r="C128" t="s">
        <v>147</v>
      </c>
    </row>
    <row r="129" ht="15">
      <c r="C129" t="s">
        <v>148</v>
      </c>
    </row>
    <row r="130" ht="15">
      <c r="C130" t="s">
        <v>149</v>
      </c>
    </row>
    <row r="131" ht="15">
      <c r="C131" t="s">
        <v>150</v>
      </c>
    </row>
    <row r="132" ht="15">
      <c r="C132" t="s">
        <v>151</v>
      </c>
    </row>
    <row r="133" ht="15">
      <c r="C133" t="s">
        <v>152</v>
      </c>
    </row>
    <row r="134" ht="15">
      <c r="C134" t="s">
        <v>153</v>
      </c>
    </row>
    <row r="135" ht="15">
      <c r="C135" t="s">
        <v>154</v>
      </c>
    </row>
    <row r="136" ht="15">
      <c r="C136" t="s">
        <v>155</v>
      </c>
    </row>
    <row r="137" ht="15">
      <c r="C137" t="s">
        <v>156</v>
      </c>
    </row>
    <row r="138" ht="15">
      <c r="C138" t="s">
        <v>157</v>
      </c>
    </row>
    <row r="139" ht="15">
      <c r="C139" t="s">
        <v>158</v>
      </c>
    </row>
    <row r="140" ht="15">
      <c r="C140" t="s">
        <v>159</v>
      </c>
    </row>
    <row r="141" ht="15">
      <c r="C141" t="s">
        <v>160</v>
      </c>
    </row>
    <row r="142" ht="15">
      <c r="C142" t="s">
        <v>161</v>
      </c>
    </row>
    <row r="143" ht="15">
      <c r="C143" t="s">
        <v>162</v>
      </c>
    </row>
    <row r="144" ht="15">
      <c r="C144" t="s">
        <v>163</v>
      </c>
    </row>
    <row r="145" ht="15">
      <c r="C145" t="s">
        <v>164</v>
      </c>
    </row>
    <row r="146" ht="15">
      <c r="C146" t="s">
        <v>165</v>
      </c>
    </row>
    <row r="147" ht="15">
      <c r="C147" t="s">
        <v>166</v>
      </c>
    </row>
    <row r="148" ht="15">
      <c r="C148" t="s">
        <v>167</v>
      </c>
    </row>
    <row r="149" ht="15">
      <c r="C149" t="s">
        <v>168</v>
      </c>
    </row>
    <row r="150" ht="15">
      <c r="C150" t="s">
        <v>169</v>
      </c>
    </row>
    <row r="151" ht="15">
      <c r="C151" t="s">
        <v>170</v>
      </c>
    </row>
    <row r="152" ht="15">
      <c r="C152" t="s">
        <v>171</v>
      </c>
    </row>
    <row r="153" ht="15">
      <c r="C153" t="s">
        <v>172</v>
      </c>
    </row>
    <row r="154" ht="15">
      <c r="C154" t="s">
        <v>173</v>
      </c>
    </row>
    <row r="155" ht="15">
      <c r="C155" t="s">
        <v>174</v>
      </c>
    </row>
    <row r="156" ht="15">
      <c r="C156" t="s">
        <v>175</v>
      </c>
    </row>
    <row r="157" ht="15">
      <c r="C157" t="s">
        <v>176</v>
      </c>
    </row>
    <row r="158" ht="15">
      <c r="C158" t="s">
        <v>177</v>
      </c>
    </row>
    <row r="159" ht="15">
      <c r="C159" t="s">
        <v>178</v>
      </c>
    </row>
    <row r="160" ht="15">
      <c r="C160" t="s">
        <v>179</v>
      </c>
    </row>
    <row r="161" ht="15">
      <c r="C161" t="s">
        <v>180</v>
      </c>
    </row>
    <row r="162" ht="15">
      <c r="C162" t="s">
        <v>181</v>
      </c>
    </row>
    <row r="163" ht="15">
      <c r="C163" t="s">
        <v>182</v>
      </c>
    </row>
    <row r="164" ht="15">
      <c r="C164" t="s">
        <v>183</v>
      </c>
    </row>
    <row r="165" ht="15">
      <c r="C165" t="s">
        <v>184</v>
      </c>
    </row>
    <row r="166" ht="15">
      <c r="C166" t="s">
        <v>185</v>
      </c>
    </row>
    <row r="167" ht="15">
      <c r="C167" t="s">
        <v>186</v>
      </c>
    </row>
    <row r="168" ht="15">
      <c r="C168" t="s">
        <v>187</v>
      </c>
    </row>
    <row r="169" ht="15">
      <c r="C169" t="s">
        <v>188</v>
      </c>
    </row>
    <row r="170" ht="15">
      <c r="C170" t="s">
        <v>189</v>
      </c>
    </row>
    <row r="171" ht="15">
      <c r="C171" t="s">
        <v>190</v>
      </c>
    </row>
    <row r="172" ht="15">
      <c r="C172" t="s">
        <v>191</v>
      </c>
    </row>
    <row r="173" ht="15">
      <c r="C173" t="s">
        <v>192</v>
      </c>
    </row>
    <row r="174" ht="15">
      <c r="C174" t="s">
        <v>193</v>
      </c>
    </row>
    <row r="175" ht="15">
      <c r="C175" t="s">
        <v>194</v>
      </c>
    </row>
    <row r="176" ht="15">
      <c r="C176" t="s">
        <v>195</v>
      </c>
    </row>
    <row r="177" ht="15">
      <c r="C177" t="s">
        <v>196</v>
      </c>
    </row>
    <row r="178" ht="15">
      <c r="C178" t="s">
        <v>197</v>
      </c>
    </row>
    <row r="179" ht="15">
      <c r="C179" t="s">
        <v>198</v>
      </c>
    </row>
    <row r="180" ht="15">
      <c r="C180" t="s">
        <v>199</v>
      </c>
    </row>
    <row r="181" ht="15">
      <c r="C181" t="s">
        <v>200</v>
      </c>
    </row>
    <row r="182" ht="15">
      <c r="C182" t="s">
        <v>201</v>
      </c>
    </row>
    <row r="183" ht="15">
      <c r="C183" t="s">
        <v>202</v>
      </c>
    </row>
    <row r="184" ht="15">
      <c r="C184" t="s">
        <v>203</v>
      </c>
    </row>
    <row r="185" ht="15">
      <c r="C185" t="s">
        <v>204</v>
      </c>
    </row>
    <row r="186" ht="15">
      <c r="C186" t="s">
        <v>205</v>
      </c>
    </row>
    <row r="187" ht="15">
      <c r="C187" t="s">
        <v>206</v>
      </c>
    </row>
    <row r="188" ht="15">
      <c r="C188" t="s">
        <v>207</v>
      </c>
    </row>
    <row r="189" ht="15">
      <c r="C189" t="s">
        <v>208</v>
      </c>
    </row>
    <row r="190" ht="15">
      <c r="C190" t="s">
        <v>209</v>
      </c>
    </row>
    <row r="191" ht="15">
      <c r="C191" t="s">
        <v>210</v>
      </c>
    </row>
    <row r="192" ht="15">
      <c r="C192" t="s">
        <v>211</v>
      </c>
    </row>
    <row r="193" ht="15">
      <c r="C193" t="s">
        <v>212</v>
      </c>
    </row>
    <row r="194" ht="15">
      <c r="C194" t="s">
        <v>213</v>
      </c>
    </row>
    <row r="195" ht="15">
      <c r="C195" t="s">
        <v>214</v>
      </c>
    </row>
    <row r="196" ht="15">
      <c r="C196" t="s">
        <v>215</v>
      </c>
    </row>
    <row r="197" ht="15">
      <c r="C197" t="s">
        <v>216</v>
      </c>
    </row>
    <row r="198" ht="15">
      <c r="C198" t="s">
        <v>217</v>
      </c>
    </row>
    <row r="199" ht="15">
      <c r="C199" t="s">
        <v>218</v>
      </c>
    </row>
    <row r="200" ht="15">
      <c r="C200" t="s">
        <v>219</v>
      </c>
    </row>
    <row r="201" ht="15">
      <c r="C201" t="s">
        <v>220</v>
      </c>
    </row>
    <row r="202" ht="15">
      <c r="C202" t="s">
        <v>221</v>
      </c>
    </row>
    <row r="203" ht="15">
      <c r="C203" t="s">
        <v>222</v>
      </c>
    </row>
    <row r="204" ht="15">
      <c r="C204" t="s">
        <v>223</v>
      </c>
    </row>
    <row r="205" ht="15">
      <c r="C205" t="s">
        <v>224</v>
      </c>
    </row>
    <row r="206" ht="15">
      <c r="C206" t="s">
        <v>225</v>
      </c>
    </row>
    <row r="207" ht="15">
      <c r="C207" t="s">
        <v>226</v>
      </c>
    </row>
    <row r="208" ht="15">
      <c r="C208" t="s">
        <v>227</v>
      </c>
    </row>
    <row r="209" ht="15">
      <c r="C209" t="s">
        <v>228</v>
      </c>
    </row>
    <row r="210" ht="15">
      <c r="C210" t="s">
        <v>229</v>
      </c>
    </row>
    <row r="211" ht="15">
      <c r="C211" t="s">
        <v>230</v>
      </c>
    </row>
    <row r="212" ht="15">
      <c r="C212" t="s">
        <v>231</v>
      </c>
    </row>
    <row r="213" ht="15">
      <c r="C213" t="s">
        <v>232</v>
      </c>
    </row>
    <row r="214" ht="15">
      <c r="C214" t="s">
        <v>233</v>
      </c>
    </row>
    <row r="215" ht="15">
      <c r="C215" t="s">
        <v>234</v>
      </c>
    </row>
    <row r="216" ht="15">
      <c r="C216" t="s">
        <v>235</v>
      </c>
    </row>
    <row r="217" ht="15">
      <c r="C217" t="s">
        <v>236</v>
      </c>
    </row>
    <row r="218" ht="15">
      <c r="C218" t="s">
        <v>237</v>
      </c>
    </row>
    <row r="219" ht="15">
      <c r="C219" t="s">
        <v>238</v>
      </c>
    </row>
    <row r="220" ht="15">
      <c r="C220" t="s">
        <v>239</v>
      </c>
    </row>
    <row r="221" ht="15">
      <c r="C221" t="s">
        <v>240</v>
      </c>
    </row>
    <row r="222" ht="15">
      <c r="C222" t="s">
        <v>241</v>
      </c>
    </row>
    <row r="223" ht="15">
      <c r="C223" t="s">
        <v>242</v>
      </c>
    </row>
    <row r="224" ht="15">
      <c r="C224" t="s">
        <v>243</v>
      </c>
    </row>
    <row r="225" ht="15">
      <c r="C225" t="s">
        <v>244</v>
      </c>
    </row>
    <row r="226" ht="15">
      <c r="C226" t="s">
        <v>245</v>
      </c>
    </row>
    <row r="227" ht="15">
      <c r="C227" t="s">
        <v>246</v>
      </c>
    </row>
    <row r="228" ht="15">
      <c r="C228" t="s">
        <v>247</v>
      </c>
    </row>
    <row r="229" ht="15">
      <c r="C229" t="s">
        <v>248</v>
      </c>
    </row>
    <row r="230" ht="15">
      <c r="C230" t="s">
        <v>249</v>
      </c>
    </row>
    <row r="231" ht="15">
      <c r="C231" t="s">
        <v>250</v>
      </c>
    </row>
    <row r="232" ht="15">
      <c r="C232" t="s">
        <v>251</v>
      </c>
    </row>
    <row r="233" ht="15">
      <c r="C233" t="s">
        <v>252</v>
      </c>
    </row>
    <row r="234" ht="15">
      <c r="C234" t="s">
        <v>253</v>
      </c>
    </row>
    <row r="235" ht="15">
      <c r="C235" t="s">
        <v>254</v>
      </c>
    </row>
    <row r="236" ht="15">
      <c r="C236" t="s">
        <v>255</v>
      </c>
    </row>
    <row r="237" ht="15">
      <c r="C237" t="s">
        <v>256</v>
      </c>
    </row>
    <row r="238" ht="15">
      <c r="C238" t="s">
        <v>257</v>
      </c>
    </row>
    <row r="239" ht="15">
      <c r="C239" t="s">
        <v>258</v>
      </c>
    </row>
    <row r="240" ht="15">
      <c r="C240" t="s">
        <v>259</v>
      </c>
    </row>
    <row r="241" ht="15">
      <c r="C241" t="s">
        <v>260</v>
      </c>
    </row>
    <row r="242" ht="15">
      <c r="C242" t="s">
        <v>261</v>
      </c>
    </row>
    <row r="243" ht="15">
      <c r="C243" t="s">
        <v>262</v>
      </c>
    </row>
    <row r="244" ht="15">
      <c r="C244" t="s">
        <v>263</v>
      </c>
    </row>
    <row r="245" ht="15">
      <c r="C245" t="s">
        <v>264</v>
      </c>
    </row>
    <row r="246" ht="15">
      <c r="C246" t="s">
        <v>265</v>
      </c>
    </row>
    <row r="247" ht="15">
      <c r="C247" t="s">
        <v>266</v>
      </c>
    </row>
    <row r="248" ht="15">
      <c r="C248" t="s">
        <v>267</v>
      </c>
    </row>
    <row r="249" ht="15">
      <c r="C249" t="s">
        <v>268</v>
      </c>
    </row>
    <row r="250" ht="15">
      <c r="C250" t="s">
        <v>269</v>
      </c>
    </row>
    <row r="251" ht="15">
      <c r="C251" t="s">
        <v>270</v>
      </c>
    </row>
    <row r="252" ht="15">
      <c r="C252" t="s">
        <v>271</v>
      </c>
    </row>
    <row r="253" ht="15">
      <c r="C253" t="s">
        <v>272</v>
      </c>
    </row>
    <row r="254" ht="15">
      <c r="C254" t="s">
        <v>273</v>
      </c>
    </row>
    <row r="255" ht="15">
      <c r="C255" t="s">
        <v>274</v>
      </c>
    </row>
    <row r="256" ht="15">
      <c r="C256" t="s">
        <v>275</v>
      </c>
    </row>
    <row r="257" ht="15">
      <c r="C257" t="s">
        <v>276</v>
      </c>
    </row>
    <row r="258" ht="15">
      <c r="C258" t="s">
        <v>277</v>
      </c>
    </row>
    <row r="259" ht="15">
      <c r="C259" t="s">
        <v>278</v>
      </c>
    </row>
    <row r="260" ht="15">
      <c r="C260" t="s">
        <v>279</v>
      </c>
    </row>
    <row r="261" ht="15">
      <c r="C261" t="s">
        <v>280</v>
      </c>
    </row>
    <row r="262" ht="15">
      <c r="C262" t="s">
        <v>281</v>
      </c>
    </row>
    <row r="263" ht="15">
      <c r="C263" t="s">
        <v>282</v>
      </c>
    </row>
    <row r="264" ht="15">
      <c r="C264" t="s">
        <v>283</v>
      </c>
    </row>
    <row r="265" ht="15">
      <c r="C265" t="s">
        <v>284</v>
      </c>
    </row>
    <row r="266" ht="15">
      <c r="C266" t="s">
        <v>285</v>
      </c>
    </row>
    <row r="267" ht="15">
      <c r="C267" t="s">
        <v>286</v>
      </c>
    </row>
    <row r="268" ht="15">
      <c r="C268" t="s">
        <v>287</v>
      </c>
    </row>
    <row r="269" ht="15">
      <c r="C269" t="s">
        <v>288</v>
      </c>
    </row>
    <row r="270" ht="15">
      <c r="C270" t="s">
        <v>289</v>
      </c>
    </row>
    <row r="271" ht="15">
      <c r="C271" t="s">
        <v>290</v>
      </c>
    </row>
    <row r="272" ht="15">
      <c r="C272" t="s">
        <v>291</v>
      </c>
    </row>
    <row r="273" ht="15">
      <c r="C273" t="s">
        <v>292</v>
      </c>
    </row>
    <row r="274" ht="15">
      <c r="C274" t="s">
        <v>293</v>
      </c>
    </row>
    <row r="275" ht="15">
      <c r="C275" t="s">
        <v>294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RePack by Diakov</dc:creator>
  <cp:keywords/>
  <dc:description/>
  <cp:lastModifiedBy>Ana Polodashvili</cp:lastModifiedBy>
  <cp:lastPrinted>2018-03-15T10:59:15Z</cp:lastPrinted>
  <dcterms:created xsi:type="dcterms:W3CDTF">2015-02-06T06:58:34Z</dcterms:created>
  <dcterms:modified xsi:type="dcterms:W3CDTF">2018-04-04T14:27:38Z</dcterms:modified>
  <cp:category/>
  <cp:version/>
  <cp:contentType/>
  <cp:contentStatus/>
</cp:coreProperties>
</file>