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G3" i="1" l="1"/>
  <c r="F3" i="1"/>
  <c r="K4" i="1"/>
  <c r="J4" i="1"/>
  <c r="L3" i="1" l="1"/>
</calcChain>
</file>

<file path=xl/sharedStrings.xml><?xml version="1.0" encoding="utf-8"?>
<sst xmlns="http://schemas.openxmlformats.org/spreadsheetml/2006/main" count="50" uniqueCount="48">
  <si>
    <t>#</t>
  </si>
  <si>
    <t>პროექტის შიფრი</t>
  </si>
  <si>
    <t>ივანე ჯავახიშვილის სახელობის თბილისის სახელმწიფო უნივერსიტეტი</t>
  </si>
  <si>
    <t>ქალი</t>
  </si>
  <si>
    <t>კაცი</t>
  </si>
  <si>
    <t>მიმართ</t>
  </si>
  <si>
    <t>რაოდ</t>
  </si>
  <si>
    <t>პროც</t>
  </si>
  <si>
    <t>საქართველოს შემსწავლელი მეცნიერებები</t>
  </si>
  <si>
    <t>პროექტის სახელწოდება</t>
  </si>
  <si>
    <t>წამყვანი ორგანიზაცია</t>
  </si>
  <si>
    <t>SS16_A_003</t>
  </si>
  <si>
    <t>SS16_A_006</t>
  </si>
  <si>
    <t>SS16_A_005</t>
  </si>
  <si>
    <t>OECD/EUROSTAT სამეცნიერო მიმართულებები</t>
  </si>
  <si>
    <t>SS16_B_013</t>
  </si>
  <si>
    <t>SS16_B_006</t>
  </si>
  <si>
    <t>SS16_B_033</t>
  </si>
  <si>
    <t>SS16_B_004</t>
  </si>
  <si>
    <t>SS16_B_014</t>
  </si>
  <si>
    <t>SS16_B_028</t>
  </si>
  <si>
    <t>SS16_B_032</t>
  </si>
  <si>
    <t>SS16_B_010</t>
  </si>
  <si>
    <t>SS16_B_001</t>
  </si>
  <si>
    <t>SS16_B_034</t>
  </si>
  <si>
    <t>ქართველოლოგიის საერთაშორისო საზაფხულო სკოლა „ქართული ხელნაწერი“</t>
  </si>
  <si>
    <t>ზეპირი ისტორია: საქართველოს წარსულის შესწავლა და ახალგაზრდა მეცნიერების მომზადება</t>
  </si>
  <si>
    <t>გადაჭრილი გორის საზაფხულო სკოლა</t>
  </si>
  <si>
    <t>გამოყენებითი ბიომეცნიერებებისა და ბიოტექნოლოგიის საზაფხულო სკოლა</t>
  </si>
  <si>
    <t>ნეიროგანვითარებითი დარღვევები - მტკიცებულებები და შესაძლებლობები</t>
  </si>
  <si>
    <t>იმუნოლოგიური კვლევის მეთოდების სკოლა უცხოეთში მოღვაწე თანამემამულეთა მონაწილეობით</t>
  </si>
  <si>
    <t>საზაფხულო ფსიქოანალიტიკური სკოლა: ფსიქიკური ჯანმრთელობა, მასობრივი ტრამვა და მიგრანტთა პრობლემები - ფსოქოანალიზური ხედვა</t>
  </si>
  <si>
    <t>უჯრედული სეკრეცია ნორმასა და პათოლოგიაში: ნევროლოგიური დაავადებებიდან დიაბეტამდე</t>
  </si>
  <si>
    <t>ელექტრო-მაგნიტური თავსებადობისა და სიგნალის მთლიანობის თანამედროვე ამოცანები</t>
  </si>
  <si>
    <t>სეზონური სატყეო სკოლა 2016</t>
  </si>
  <si>
    <t>გარემოს (ატმოსფეროს) მონიტორინგის ქიმიური და მათემატიკური ასპექტები</t>
  </si>
  <si>
    <t>ადამიანის ქცევის შესწავლა ინტერდისციპლინარული მიდგომით</t>
  </si>
  <si>
    <t>ანტიკური სამყარო და კავკასია</t>
  </si>
  <si>
    <t>სსიპ კორნელი კეკელიძის სახელობის ხელნაწერთა ეროვნული
ცენტრი</t>
  </si>
  <si>
    <t>სოციალურ მეცნიერებათა ცენტრი</t>
  </si>
  <si>
    <t>საქართველოს ეროვნული მუზეუმი</t>
  </si>
  <si>
    <t>ივ. ჯავახიშვილის თბილისის სახელმწიფო უნივერსიტეტი</t>
  </si>
  <si>
    <t>ბავშვთა ასაკის შეზღუდულ შესაძლებლობათა საქართველოს აკადემია</t>
  </si>
  <si>
    <t>საქართველოს ალერგოლოგიისა და კლინიკური იმუნოლოგიის
ასოციაცია</t>
  </si>
  <si>
    <t>სსიპ ილიას სახელმწიფო უნივერსიტეტი</t>
  </si>
  <si>
    <t>სსიპ - ილიას სახელმწიფო უნივერსიტეტი</t>
  </si>
  <si>
    <t>ა (ა) იპ საქართველოს აგრარული უნივერსიტეტი</t>
  </si>
  <si>
    <t>ივანე ჯავახიშვილის სახელობის თბილისის სახელმწიფო
უნივერსიტეტი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</si>
</sst>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0.0"/>
  </numFmts>
  <fonts count="9">
    <font>
      <sz val="11"/>
      <color theme="1"/>
      <name val="Calibri"/>
      <family val="2"/>
      <scheme val="minor"/>
    </font>
    <font>
      <sz val="10"/>
      <color theme="1"/>
      <name val="AacadLN"/>
    </font>
    <font>
      <b/>
      <sz val="10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0"/>
      <color rgb="FF002060"/>
      <name val="Sylfaen"/>
      <family val="1"/>
    </font>
    <font>
      <sz val="10"/>
      <color theme="1"/>
      <name val="Sylfaen"/>
      <family val="1"/>
    </font>
    <font>
      <b/>
      <sz val="14"/>
      <color theme="8" tint="-0.499984740745262"/>
      <name val="Sylfaen"/>
      <family val="1"/>
    </font>
    <font>
      <b/>
      <sz val="11"/>
      <color theme="8" tint="-0.499984740745262"/>
      <name val="Sylfaen"/>
      <family val="1"/>
    </font>
    <font>
      <sz val="10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39997558519241921"/>
      </right>
      <top style="medium">
        <color theme="4" tint="-0.499984740745262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39997558519241921"/>
      </right>
      <top/>
      <bottom/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medium">
        <color theme="4" tint="-0.499984740745262"/>
      </bottom>
      <diagonal/>
    </border>
    <border>
      <left style="thin">
        <color indexed="64"/>
      </left>
      <right/>
      <top/>
      <bottom/>
      <diagonal/>
    </border>
    <border>
      <left style="thin">
        <color theme="4" tint="0.39997558519241921"/>
      </left>
      <right/>
      <top style="medium">
        <color theme="4" tint="-0.499984740745262"/>
      </top>
      <bottom style="thin">
        <color theme="4" tint="0.39997558519241921"/>
      </bottom>
      <diagonal/>
    </border>
    <border>
      <left style="thin">
        <color theme="4" tint="0.39997558519241921"/>
      </left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medium">
        <color theme="4" tint="-0.499984740745262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</borders>
  <cellStyleXfs count="2">
    <xf numFmtId="0" fontId="0" fillId="0" borderId="0"/>
    <xf numFmtId="0" fontId="3" fillId="0" borderId="0"/>
  </cellStyleXfs>
  <cellXfs count="21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/>
    <xf numFmtId="0" fontId="5" fillId="2" borderId="3" xfId="1" applyFont="1" applyFill="1" applyBorder="1" applyAlignment="1">
      <alignment horizontal="left" vertical="center" wrapText="1"/>
    </xf>
    <xf numFmtId="0" fontId="5" fillId="2" borderId="4" xfId="1" applyFont="1" applyFill="1" applyBorder="1" applyAlignment="1">
      <alignment horizontal="left" vertical="center" wrapText="1"/>
    </xf>
    <xf numFmtId="0" fontId="5" fillId="2" borderId="5" xfId="1" applyFont="1" applyFill="1" applyBorder="1" applyAlignment="1">
      <alignment horizontal="left" vertical="center" wrapText="1"/>
    </xf>
    <xf numFmtId="0" fontId="6" fillId="0" borderId="0" xfId="1" applyFont="1" applyBorder="1" applyAlignment="1">
      <alignment wrapText="1"/>
    </xf>
    <xf numFmtId="0" fontId="7" fillId="0" borderId="6" xfId="1" applyFont="1" applyBorder="1" applyAlignment="1">
      <alignment wrapText="1"/>
    </xf>
    <xf numFmtId="0" fontId="5" fillId="2" borderId="2" xfId="1" applyFont="1" applyFill="1" applyBorder="1" applyAlignment="1">
      <alignment horizontal="left" vertical="center" wrapText="1"/>
    </xf>
    <xf numFmtId="166" fontId="0" fillId="0" borderId="1" xfId="0" applyNumberFormat="1" applyBorder="1" applyAlignment="1">
      <alignment horizontal="center" vertical="center"/>
    </xf>
    <xf numFmtId="0" fontId="8" fillId="2" borderId="5" xfId="1" applyFont="1" applyFill="1" applyBorder="1" applyAlignment="1">
      <alignment vertical="center"/>
    </xf>
    <xf numFmtId="0" fontId="5" fillId="2" borderId="7" xfId="1" applyFont="1" applyFill="1" applyBorder="1" applyAlignment="1">
      <alignment horizontal="left" vertical="center" wrapText="1"/>
    </xf>
    <xf numFmtId="0" fontId="5" fillId="2" borderId="8" xfId="1" applyFont="1" applyFill="1" applyBorder="1" applyAlignment="1">
      <alignment horizontal="left" vertical="center" wrapText="1"/>
    </xf>
    <xf numFmtId="0" fontId="5" fillId="2" borderId="9" xfId="1" applyFont="1" applyFill="1" applyBorder="1" applyAlignment="1">
      <alignment horizontal="left" vertical="center" wrapText="1"/>
    </xf>
    <xf numFmtId="0" fontId="5" fillId="2" borderId="10" xfId="1" applyFont="1" applyFill="1" applyBorder="1" applyAlignment="1">
      <alignment horizontal="left" vertical="center" wrapText="1"/>
    </xf>
    <xf numFmtId="0" fontId="8" fillId="2" borderId="9" xfId="1" applyFont="1" applyFill="1" applyBorder="1" applyAlignment="1">
      <alignment vertical="center" wrapText="1"/>
    </xf>
    <xf numFmtId="166" fontId="0" fillId="0" borderId="1" xfId="0" applyNumberForma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workbookViewId="0">
      <selection activeCell="C6" sqref="C6"/>
    </sheetView>
  </sheetViews>
  <sheetFormatPr defaultRowHeight="15"/>
  <cols>
    <col min="2" max="2" width="19.375" customWidth="1"/>
    <col min="3" max="3" width="19.875" customWidth="1"/>
    <col min="4" max="4" width="19.625" customWidth="1"/>
    <col min="10" max="10" width="18.25" customWidth="1"/>
    <col min="11" max="11" width="27" customWidth="1"/>
  </cols>
  <sheetData>
    <row r="1" spans="1:12" ht="50.25" customHeight="1" thickBot="1">
      <c r="A1" s="1" t="s">
        <v>0</v>
      </c>
      <c r="B1" s="2" t="s">
        <v>1</v>
      </c>
      <c r="C1" s="3" t="s">
        <v>9</v>
      </c>
      <c r="D1" s="3" t="s">
        <v>10</v>
      </c>
      <c r="F1" s="6" t="s">
        <v>3</v>
      </c>
      <c r="G1" s="6" t="s">
        <v>4</v>
      </c>
      <c r="J1" s="11" t="s">
        <v>8</v>
      </c>
      <c r="K1" s="11" t="s">
        <v>14</v>
      </c>
      <c r="L1" s="10"/>
    </row>
    <row r="2" spans="1:12" ht="75">
      <c r="A2">
        <v>1</v>
      </c>
      <c r="B2" s="7" t="s">
        <v>11</v>
      </c>
      <c r="C2" s="7" t="s">
        <v>25</v>
      </c>
      <c r="D2" s="15" t="s">
        <v>38</v>
      </c>
      <c r="F2" s="6">
        <v>6</v>
      </c>
      <c r="G2" s="6">
        <v>7</v>
      </c>
      <c r="I2" s="4" t="s">
        <v>5</v>
      </c>
      <c r="J2" s="4">
        <v>1</v>
      </c>
      <c r="K2" s="4">
        <v>2.1</v>
      </c>
    </row>
    <row r="3" spans="1:12" ht="90">
      <c r="A3">
        <v>2</v>
      </c>
      <c r="B3" s="8" t="s">
        <v>12</v>
      </c>
      <c r="C3" s="8" t="s">
        <v>26</v>
      </c>
      <c r="D3" s="16" t="s">
        <v>39</v>
      </c>
      <c r="F3" s="20">
        <f>F2*100/13</f>
        <v>46.153846153846153</v>
      </c>
      <c r="G3" s="20">
        <f>G2*100/13</f>
        <v>53.846153846153847</v>
      </c>
      <c r="I3" s="4" t="s">
        <v>6</v>
      </c>
      <c r="J3" s="5">
        <v>3</v>
      </c>
      <c r="K3" s="5">
        <v>10</v>
      </c>
      <c r="L3">
        <f>SUM(J3:K3)</f>
        <v>13</v>
      </c>
    </row>
    <row r="4" spans="1:12" ht="36.75" customHeight="1" thickBot="1">
      <c r="A4">
        <v>3</v>
      </c>
      <c r="B4" s="9" t="s">
        <v>13</v>
      </c>
      <c r="C4" s="9" t="s">
        <v>27</v>
      </c>
      <c r="D4" s="17" t="s">
        <v>40</v>
      </c>
      <c r="I4" s="4" t="s">
        <v>7</v>
      </c>
      <c r="J4" s="13">
        <f>J3*100/13</f>
        <v>23.076923076923077</v>
      </c>
      <c r="K4" s="13">
        <f>K3*100/L3</f>
        <v>76.92307692307692</v>
      </c>
    </row>
    <row r="5" spans="1:12" ht="60">
      <c r="A5">
        <v>4</v>
      </c>
      <c r="B5" s="7" t="s">
        <v>15</v>
      </c>
      <c r="C5" s="7" t="s">
        <v>28</v>
      </c>
      <c r="D5" s="15" t="s">
        <v>41</v>
      </c>
    </row>
    <row r="6" spans="1:12" ht="60">
      <c r="A6">
        <v>5</v>
      </c>
      <c r="B6" s="12" t="s">
        <v>16</v>
      </c>
      <c r="C6" s="12" t="s">
        <v>29</v>
      </c>
      <c r="D6" s="18" t="s">
        <v>42</v>
      </c>
    </row>
    <row r="7" spans="1:12" ht="90">
      <c r="A7">
        <v>6</v>
      </c>
      <c r="B7" s="12" t="s">
        <v>17</v>
      </c>
      <c r="C7" s="12" t="s">
        <v>30</v>
      </c>
      <c r="D7" s="18" t="s">
        <v>43</v>
      </c>
    </row>
    <row r="8" spans="1:12" ht="135">
      <c r="A8">
        <v>7</v>
      </c>
      <c r="B8" s="12" t="s">
        <v>18</v>
      </c>
      <c r="C8" s="12" t="s">
        <v>31</v>
      </c>
      <c r="D8" s="18" t="s">
        <v>44</v>
      </c>
    </row>
    <row r="9" spans="1:12" ht="90">
      <c r="A9">
        <v>8</v>
      </c>
      <c r="B9" s="12" t="s">
        <v>19</v>
      </c>
      <c r="C9" s="12" t="s">
        <v>32</v>
      </c>
      <c r="D9" s="18" t="s">
        <v>45</v>
      </c>
    </row>
    <row r="10" spans="1:12" ht="75">
      <c r="A10">
        <v>9</v>
      </c>
      <c r="B10" s="12" t="s">
        <v>20</v>
      </c>
      <c r="C10" s="12" t="s">
        <v>33</v>
      </c>
      <c r="D10" s="18" t="s">
        <v>45</v>
      </c>
    </row>
    <row r="11" spans="1:12" ht="45">
      <c r="A11">
        <v>10</v>
      </c>
      <c r="B11" s="12" t="s">
        <v>21</v>
      </c>
      <c r="C11" s="12" t="s">
        <v>34</v>
      </c>
      <c r="D11" s="18" t="s">
        <v>46</v>
      </c>
    </row>
    <row r="12" spans="1:12" ht="60">
      <c r="A12">
        <v>11</v>
      </c>
      <c r="B12" s="12" t="s">
        <v>22</v>
      </c>
      <c r="C12" s="12" t="s">
        <v>35</v>
      </c>
      <c r="D12" s="18" t="s">
        <v>2</v>
      </c>
    </row>
    <row r="13" spans="1:12" ht="60">
      <c r="A13">
        <v>12</v>
      </c>
      <c r="B13" s="12" t="s">
        <v>23</v>
      </c>
      <c r="C13" s="12" t="s">
        <v>36</v>
      </c>
      <c r="D13" s="18" t="s">
        <v>45</v>
      </c>
    </row>
    <row r="14" spans="1:12" ht="60.75" thickBot="1">
      <c r="A14">
        <v>13</v>
      </c>
      <c r="B14" s="9" t="s">
        <v>24</v>
      </c>
      <c r="C14" s="14" t="s">
        <v>37</v>
      </c>
      <c r="D14" s="19" t="s">
        <v>47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2016-10-05T11:25:22Z</dcterms:modified>
</cp:coreProperties>
</file>