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Admin\Desktop\"/>
    </mc:Choice>
  </mc:AlternateContent>
  <bookViews>
    <workbookView xWindow="0" yWindow="0" windowWidth="21570" windowHeight="8100" firstSheet="1" activeTab="1"/>
  </bookViews>
  <sheets>
    <sheet name="1" sheetId="5" state="hidden" r:id="rId1"/>
    <sheet name="ბიუჯეტი" sheetId="3" r:id="rId2"/>
    <sheet name="ბიუჯეტის დასაბუთება" sheetId="10" r:id="rId3"/>
    <sheet name="Sheet1" sheetId="11" state="hidden" r:id="rId4"/>
    <sheet name="Data" sheetId="7" state="hidden" r:id="rId5"/>
  </sheets>
  <definedNames>
    <definedName name="Directions">Data!$C$1:$C$275</definedName>
    <definedName name="Month">Data!$A$1:$A$3</definedName>
    <definedName name="orgtypes">Data!$B$1:$B$2</definedName>
    <definedName name="_xlnm.Print_Area" localSheetId="1">ბიუჯეტი!$A$1:$T$138</definedName>
    <definedName name="_xlnm.Print_Area" localSheetId="2">'ბიუჯეტის დასაბუთება'!$A$1:$F$99</definedName>
    <definedName name="YesNo">Data!$D$1:$D$2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2" i="10" l="1"/>
  <c r="D86" i="10"/>
  <c r="B85" i="10" l="1"/>
  <c r="B86" i="10"/>
  <c r="B87" i="10"/>
  <c r="B88" i="10"/>
  <c r="B89" i="10"/>
  <c r="B90" i="10"/>
  <c r="B91" i="10"/>
  <c r="B93" i="10"/>
  <c r="B74" i="10"/>
  <c r="B75" i="10"/>
  <c r="B76" i="10"/>
  <c r="B77" i="10"/>
  <c r="B78" i="10"/>
  <c r="B79" i="10"/>
  <c r="B80" i="10"/>
  <c r="B81" i="10"/>
  <c r="B82" i="10"/>
  <c r="B62" i="10"/>
  <c r="B63" i="10"/>
  <c r="B64" i="10"/>
  <c r="B65" i="10"/>
  <c r="B66" i="10"/>
  <c r="B67" i="10"/>
  <c r="B68" i="10"/>
  <c r="B69" i="10"/>
  <c r="B70" i="10"/>
  <c r="B51" i="10"/>
  <c r="B52" i="10"/>
  <c r="B53" i="10"/>
  <c r="B54" i="10"/>
  <c r="B55" i="10"/>
  <c r="B56" i="10"/>
  <c r="B57" i="10"/>
  <c r="B58" i="10"/>
  <c r="B59" i="10"/>
  <c r="U27" i="3" l="1"/>
  <c r="R105" i="3" l="1"/>
  <c r="C85" i="10" s="1"/>
  <c r="S105" i="3"/>
  <c r="D85" i="10" s="1"/>
  <c r="R106" i="3"/>
  <c r="C86" i="10" s="1"/>
  <c r="S106" i="3"/>
  <c r="R107" i="3"/>
  <c r="S107" i="3"/>
  <c r="D87" i="10" s="1"/>
  <c r="R108" i="3"/>
  <c r="C88" i="10" s="1"/>
  <c r="S108" i="3"/>
  <c r="D88" i="10" s="1"/>
  <c r="S109" i="3"/>
  <c r="D89" i="10" s="1"/>
  <c r="R95" i="3"/>
  <c r="C75" i="10" s="1"/>
  <c r="S95" i="3"/>
  <c r="D75" i="10" s="1"/>
  <c r="R96" i="3"/>
  <c r="C76" i="10" s="1"/>
  <c r="S96" i="3"/>
  <c r="D76" i="10" s="1"/>
  <c r="R97" i="3"/>
  <c r="C77" i="10" s="1"/>
  <c r="S97" i="3"/>
  <c r="D77" i="10" s="1"/>
  <c r="R98" i="3"/>
  <c r="C78" i="10" s="1"/>
  <c r="S98" i="3"/>
  <c r="D78" i="10" s="1"/>
  <c r="R99" i="3"/>
  <c r="C79" i="10" s="1"/>
  <c r="S99" i="3"/>
  <c r="D79" i="10" s="1"/>
  <c r="T107" i="3" l="1"/>
  <c r="E87" i="10" s="1"/>
  <c r="C87" i="10"/>
  <c r="T106" i="3"/>
  <c r="E86" i="10" s="1"/>
  <c r="T105" i="3"/>
  <c r="E85" i="10" s="1"/>
  <c r="T108" i="3"/>
  <c r="E88" i="10" s="1"/>
  <c r="T96" i="3"/>
  <c r="E76" i="10" s="1"/>
  <c r="T99" i="3"/>
  <c r="E79" i="10" s="1"/>
  <c r="T97" i="3"/>
  <c r="E77" i="10" s="1"/>
  <c r="T98" i="3"/>
  <c r="E78" i="10" s="1"/>
  <c r="T95" i="3"/>
  <c r="E75" i="10" s="1"/>
  <c r="R84" i="3" l="1"/>
  <c r="C64" i="10" s="1"/>
  <c r="S84" i="3"/>
  <c r="D64" i="10" s="1"/>
  <c r="R85" i="3"/>
  <c r="C65" i="10" s="1"/>
  <c r="S85" i="3"/>
  <c r="D65" i="10" s="1"/>
  <c r="R86" i="3"/>
  <c r="C66" i="10" s="1"/>
  <c r="S86" i="3"/>
  <c r="D66" i="10" s="1"/>
  <c r="R87" i="3"/>
  <c r="C67" i="10" s="1"/>
  <c r="S87" i="3"/>
  <c r="D67" i="10" s="1"/>
  <c r="R88" i="3"/>
  <c r="C68" i="10" s="1"/>
  <c r="S88" i="3"/>
  <c r="D68" i="10" s="1"/>
  <c r="R73" i="3"/>
  <c r="C53" i="10" s="1"/>
  <c r="S73" i="3"/>
  <c r="D53" i="10" s="1"/>
  <c r="R74" i="3"/>
  <c r="C54" i="10" s="1"/>
  <c r="S74" i="3"/>
  <c r="D54" i="10" s="1"/>
  <c r="R75" i="3"/>
  <c r="C55" i="10" s="1"/>
  <c r="S75" i="3"/>
  <c r="D55" i="10" s="1"/>
  <c r="R76" i="3"/>
  <c r="C56" i="10" s="1"/>
  <c r="S76" i="3"/>
  <c r="D56" i="10" s="1"/>
  <c r="R77" i="3"/>
  <c r="C57" i="10" s="1"/>
  <c r="S77" i="3"/>
  <c r="D57" i="10" s="1"/>
  <c r="T87" i="3" l="1"/>
  <c r="E67" i="10" s="1"/>
  <c r="T77" i="3"/>
  <c r="E57" i="10" s="1"/>
  <c r="T88" i="3"/>
  <c r="E68" i="10" s="1"/>
  <c r="T73" i="3"/>
  <c r="E53" i="10" s="1"/>
  <c r="T86" i="3"/>
  <c r="E66" i="10" s="1"/>
  <c r="T84" i="3"/>
  <c r="E64" i="10" s="1"/>
  <c r="T76" i="3"/>
  <c r="E56" i="10" s="1"/>
  <c r="T74" i="3"/>
  <c r="E54" i="10" s="1"/>
  <c r="T85" i="3"/>
  <c r="E65" i="10" s="1"/>
  <c r="T75" i="3"/>
  <c r="E55" i="10" s="1"/>
  <c r="S27" i="3"/>
  <c r="D7" i="10" s="1"/>
  <c r="B84" i="10"/>
  <c r="B73" i="10"/>
  <c r="B61" i="10"/>
  <c r="B50" i="10"/>
  <c r="B47" i="10"/>
  <c r="B46" i="10"/>
  <c r="B44" i="10"/>
  <c r="B43" i="10"/>
  <c r="B37" i="10"/>
  <c r="B38" i="10"/>
  <c r="B39" i="10"/>
  <c r="B40" i="10"/>
  <c r="B36" i="10"/>
  <c r="B31" i="10"/>
  <c r="B32" i="10"/>
  <c r="B33" i="10"/>
  <c r="B34" i="10"/>
  <c r="B30" i="10"/>
  <c r="B19" i="10"/>
  <c r="B20" i="10"/>
  <c r="B21" i="10"/>
  <c r="B22" i="10"/>
  <c r="B23" i="10"/>
  <c r="B24" i="10"/>
  <c r="B25" i="10"/>
  <c r="B26" i="10"/>
  <c r="B27" i="10"/>
  <c r="B18" i="10"/>
  <c r="B8" i="10"/>
  <c r="B9" i="10"/>
  <c r="B10" i="10"/>
  <c r="B11" i="10"/>
  <c r="B12" i="10"/>
  <c r="B13" i="10"/>
  <c r="B14" i="10"/>
  <c r="B15" i="10"/>
  <c r="B16" i="10"/>
  <c r="B7" i="10"/>
  <c r="S113" i="3" l="1"/>
  <c r="D93" i="10" s="1"/>
  <c r="R113" i="3"/>
  <c r="C93" i="10" s="1"/>
  <c r="S112" i="3"/>
  <c r="D92" i="10" s="1"/>
  <c r="R112" i="3"/>
  <c r="C92" i="10" s="1"/>
  <c r="S111" i="3"/>
  <c r="D91" i="10" s="1"/>
  <c r="R111" i="3"/>
  <c r="C91" i="10" s="1"/>
  <c r="S110" i="3"/>
  <c r="D90" i="10" s="1"/>
  <c r="R110" i="3"/>
  <c r="C90" i="10" s="1"/>
  <c r="S104" i="3"/>
  <c r="D84" i="10" s="1"/>
  <c r="R104" i="3"/>
  <c r="C84" i="10" s="1"/>
  <c r="S102" i="3"/>
  <c r="D82" i="10" s="1"/>
  <c r="R102" i="3"/>
  <c r="C82" i="10" s="1"/>
  <c r="S101" i="3"/>
  <c r="D81" i="10" s="1"/>
  <c r="R101" i="3"/>
  <c r="C81" i="10" s="1"/>
  <c r="S100" i="3"/>
  <c r="D80" i="10" s="1"/>
  <c r="R100" i="3"/>
  <c r="C80" i="10" s="1"/>
  <c r="S94" i="3"/>
  <c r="D74" i="10" s="1"/>
  <c r="R94" i="3"/>
  <c r="C74" i="10" s="1"/>
  <c r="S93" i="3"/>
  <c r="D73" i="10" s="1"/>
  <c r="R93" i="3"/>
  <c r="C73" i="10" s="1"/>
  <c r="S90" i="3"/>
  <c r="D70" i="10" s="1"/>
  <c r="R90" i="3"/>
  <c r="C70" i="10" s="1"/>
  <c r="S89" i="3"/>
  <c r="D69" i="10" s="1"/>
  <c r="R89" i="3"/>
  <c r="C69" i="10" s="1"/>
  <c r="S83" i="3"/>
  <c r="D63" i="10" s="1"/>
  <c r="R83" i="3"/>
  <c r="C63" i="10" s="1"/>
  <c r="S82" i="3"/>
  <c r="D62" i="10" s="1"/>
  <c r="R82" i="3"/>
  <c r="C62" i="10" s="1"/>
  <c r="S81" i="3"/>
  <c r="D61" i="10" s="1"/>
  <c r="R81" i="3"/>
  <c r="C61" i="10" s="1"/>
  <c r="S79" i="3"/>
  <c r="D59" i="10" s="1"/>
  <c r="R79" i="3"/>
  <c r="C59" i="10" s="1"/>
  <c r="S78" i="3"/>
  <c r="D58" i="10" s="1"/>
  <c r="R78" i="3"/>
  <c r="C58" i="10" s="1"/>
  <c r="S72" i="3"/>
  <c r="D52" i="10" s="1"/>
  <c r="R72" i="3"/>
  <c r="C52" i="10" s="1"/>
  <c r="S71" i="3"/>
  <c r="D51" i="10" s="1"/>
  <c r="R71" i="3"/>
  <c r="C51" i="10" s="1"/>
  <c r="S70" i="3"/>
  <c r="D50" i="10" s="1"/>
  <c r="R70" i="3"/>
  <c r="C50" i="10" s="1"/>
  <c r="S67" i="3"/>
  <c r="D47" i="10" s="1"/>
  <c r="R67" i="3"/>
  <c r="C47" i="10" s="1"/>
  <c r="S66" i="3"/>
  <c r="D46" i="10" s="1"/>
  <c r="R66" i="3"/>
  <c r="C46" i="10" s="1"/>
  <c r="S64" i="3"/>
  <c r="D44" i="10" s="1"/>
  <c r="R64" i="3"/>
  <c r="C44" i="10" s="1"/>
  <c r="S63" i="3"/>
  <c r="D43" i="10" s="1"/>
  <c r="R63" i="3"/>
  <c r="C43" i="10" s="1"/>
  <c r="S60" i="3"/>
  <c r="D40" i="10" s="1"/>
  <c r="R60" i="3"/>
  <c r="C40" i="10" s="1"/>
  <c r="S59" i="3"/>
  <c r="D39" i="10" s="1"/>
  <c r="R59" i="3"/>
  <c r="C39" i="10" s="1"/>
  <c r="S58" i="3"/>
  <c r="D38" i="10" s="1"/>
  <c r="R58" i="3"/>
  <c r="C38" i="10" s="1"/>
  <c r="S57" i="3"/>
  <c r="D37" i="10" s="1"/>
  <c r="R57" i="3"/>
  <c r="C37" i="10" s="1"/>
  <c r="S56" i="3"/>
  <c r="D36" i="10" s="1"/>
  <c r="R56" i="3"/>
  <c r="C36" i="10" s="1"/>
  <c r="S54" i="3"/>
  <c r="D34" i="10" s="1"/>
  <c r="R54" i="3"/>
  <c r="C34" i="10" s="1"/>
  <c r="S53" i="3"/>
  <c r="D33" i="10" s="1"/>
  <c r="R53" i="3"/>
  <c r="C33" i="10" s="1"/>
  <c r="S52" i="3"/>
  <c r="D32" i="10" s="1"/>
  <c r="R52" i="3"/>
  <c r="C32" i="10" s="1"/>
  <c r="S51" i="3"/>
  <c r="D31" i="10" s="1"/>
  <c r="R51" i="3"/>
  <c r="C31" i="10" s="1"/>
  <c r="S50" i="3"/>
  <c r="D30" i="10" s="1"/>
  <c r="R50" i="3"/>
  <c r="C30" i="10" s="1"/>
  <c r="S47" i="3"/>
  <c r="D27" i="10" s="1"/>
  <c r="R47" i="3"/>
  <c r="C27" i="10" s="1"/>
  <c r="S46" i="3"/>
  <c r="D26" i="10" s="1"/>
  <c r="R46" i="3"/>
  <c r="C26" i="10" s="1"/>
  <c r="S45" i="3"/>
  <c r="D25" i="10" s="1"/>
  <c r="R45" i="3"/>
  <c r="C25" i="10" s="1"/>
  <c r="S44" i="3"/>
  <c r="D24" i="10" s="1"/>
  <c r="R44" i="3"/>
  <c r="C24" i="10" s="1"/>
  <c r="S43" i="3"/>
  <c r="D23" i="10" s="1"/>
  <c r="R43" i="3"/>
  <c r="C23" i="10" s="1"/>
  <c r="S42" i="3"/>
  <c r="D22" i="10" s="1"/>
  <c r="R42" i="3"/>
  <c r="C22" i="10" s="1"/>
  <c r="S41" i="3"/>
  <c r="D21" i="10" s="1"/>
  <c r="R41" i="3"/>
  <c r="C21" i="10" s="1"/>
  <c r="S40" i="3"/>
  <c r="D20" i="10" s="1"/>
  <c r="R40" i="3"/>
  <c r="C20" i="10" s="1"/>
  <c r="S39" i="3"/>
  <c r="D19" i="10" s="1"/>
  <c r="R39" i="3"/>
  <c r="C19" i="10" s="1"/>
  <c r="S38" i="3"/>
  <c r="D18" i="10" s="1"/>
  <c r="R38" i="3"/>
  <c r="C18" i="10" s="1"/>
  <c r="S116" i="3"/>
  <c r="D96" i="10" s="1"/>
  <c r="R116" i="3"/>
  <c r="C96" i="10" s="1"/>
  <c r="S115" i="3"/>
  <c r="D95" i="10" s="1"/>
  <c r="R115" i="3"/>
  <c r="C95" i="10" s="1"/>
  <c r="R36" i="3"/>
  <c r="C16" i="10" s="1"/>
  <c r="R28" i="3"/>
  <c r="C8" i="10" s="1"/>
  <c r="S28" i="3"/>
  <c r="D8" i="10" s="1"/>
  <c r="R29" i="3"/>
  <c r="C9" i="10" s="1"/>
  <c r="S29" i="3"/>
  <c r="D9" i="10" s="1"/>
  <c r="R30" i="3"/>
  <c r="C10" i="10" s="1"/>
  <c r="S30" i="3"/>
  <c r="D10" i="10" s="1"/>
  <c r="R31" i="3"/>
  <c r="C11" i="10" s="1"/>
  <c r="S31" i="3"/>
  <c r="D11" i="10" s="1"/>
  <c r="R32" i="3"/>
  <c r="C12" i="10" s="1"/>
  <c r="S32" i="3"/>
  <c r="D12" i="10" s="1"/>
  <c r="R33" i="3"/>
  <c r="C13" i="10" s="1"/>
  <c r="S33" i="3"/>
  <c r="D13" i="10" s="1"/>
  <c r="R34" i="3"/>
  <c r="C14" i="10" s="1"/>
  <c r="S34" i="3"/>
  <c r="D14" i="10" s="1"/>
  <c r="R35" i="3"/>
  <c r="C15" i="10" s="1"/>
  <c r="S35" i="3"/>
  <c r="D15" i="10" s="1"/>
  <c r="S36" i="3"/>
  <c r="R27" i="3"/>
  <c r="N114" i="3"/>
  <c r="O114" i="3"/>
  <c r="P114" i="3"/>
  <c r="Q114" i="3"/>
  <c r="O103" i="3"/>
  <c r="P103" i="3"/>
  <c r="Q103" i="3"/>
  <c r="N92" i="3"/>
  <c r="O92" i="3"/>
  <c r="P92" i="3"/>
  <c r="Q92" i="3"/>
  <c r="Q91" i="3" s="1"/>
  <c r="N80" i="3"/>
  <c r="O80" i="3"/>
  <c r="P80" i="3"/>
  <c r="Q80" i="3"/>
  <c r="N69" i="3"/>
  <c r="N68" i="3" s="1"/>
  <c r="O69" i="3"/>
  <c r="O68" i="3" s="1"/>
  <c r="P69" i="3"/>
  <c r="P68" i="3" s="1"/>
  <c r="Q69" i="3"/>
  <c r="Q68" i="3" s="1"/>
  <c r="N65" i="3"/>
  <c r="O65" i="3"/>
  <c r="P65" i="3"/>
  <c r="Q65" i="3"/>
  <c r="N62" i="3"/>
  <c r="O62" i="3"/>
  <c r="O61" i="3" s="1"/>
  <c r="P62" i="3"/>
  <c r="P61" i="3" s="1"/>
  <c r="Q62" i="3"/>
  <c r="Q61" i="3" s="1"/>
  <c r="N55" i="3"/>
  <c r="O55" i="3"/>
  <c r="P55" i="3"/>
  <c r="Q55" i="3"/>
  <c r="N49" i="3"/>
  <c r="O49" i="3"/>
  <c r="P49" i="3"/>
  <c r="P48" i="3" s="1"/>
  <c r="Q49" i="3"/>
  <c r="Q48" i="3" s="1"/>
  <c r="N37" i="3"/>
  <c r="O37" i="3"/>
  <c r="O119" i="3" s="1"/>
  <c r="P37" i="3"/>
  <c r="Q37" i="3"/>
  <c r="Q119" i="3" s="1"/>
  <c r="N26" i="3"/>
  <c r="N25" i="3" s="1"/>
  <c r="O26" i="3"/>
  <c r="P26" i="3"/>
  <c r="Q26" i="3"/>
  <c r="O48" i="3" l="1"/>
  <c r="T36" i="3"/>
  <c r="E16" i="10" s="1"/>
  <c r="D16" i="10"/>
  <c r="T116" i="3"/>
  <c r="E96" i="10" s="1"/>
  <c r="N48" i="3"/>
  <c r="O25" i="3"/>
  <c r="N61" i="3"/>
  <c r="Q118" i="3"/>
  <c r="Q117" i="3" s="1"/>
  <c r="P118" i="3"/>
  <c r="N118" i="3"/>
  <c r="O118" i="3"/>
  <c r="O117" i="3" s="1"/>
  <c r="P119" i="3"/>
  <c r="Q25" i="3"/>
  <c r="P25" i="3"/>
  <c r="T27" i="3"/>
  <c r="E7" i="10" s="1"/>
  <c r="C7" i="10"/>
  <c r="P91" i="3"/>
  <c r="O91" i="3"/>
  <c r="T115" i="3"/>
  <c r="E95" i="10" s="1"/>
  <c r="T93" i="3"/>
  <c r="E73" i="10" s="1"/>
  <c r="T102" i="3"/>
  <c r="E82" i="10" s="1"/>
  <c r="T110" i="3"/>
  <c r="E90" i="10" s="1"/>
  <c r="T112" i="3"/>
  <c r="E92" i="10" s="1"/>
  <c r="T101" i="3"/>
  <c r="E81" i="10" s="1"/>
  <c r="T113" i="3"/>
  <c r="E93" i="10" s="1"/>
  <c r="T104" i="3"/>
  <c r="E84" i="10" s="1"/>
  <c r="T94" i="3"/>
  <c r="E74" i="10" s="1"/>
  <c r="T100" i="3"/>
  <c r="E80" i="10" s="1"/>
  <c r="T111" i="3"/>
  <c r="E91" i="10" s="1"/>
  <c r="T28" i="3"/>
  <c r="E8" i="10" s="1"/>
  <c r="T81" i="3"/>
  <c r="E61" i="10" s="1"/>
  <c r="T83" i="3"/>
  <c r="E63" i="10" s="1"/>
  <c r="T90" i="3"/>
  <c r="E70" i="10" s="1"/>
  <c r="T35" i="3"/>
  <c r="E15" i="10" s="1"/>
  <c r="T43" i="3"/>
  <c r="E23" i="10" s="1"/>
  <c r="T38" i="3"/>
  <c r="E18" i="10" s="1"/>
  <c r="T40" i="3"/>
  <c r="E20" i="10" s="1"/>
  <c r="T42" i="3"/>
  <c r="E22" i="10" s="1"/>
  <c r="T44" i="3"/>
  <c r="E24" i="10" s="1"/>
  <c r="T46" i="3"/>
  <c r="E26" i="10" s="1"/>
  <c r="T63" i="3"/>
  <c r="E43" i="10" s="1"/>
  <c r="T66" i="3"/>
  <c r="E46" i="10" s="1"/>
  <c r="T70" i="3"/>
  <c r="E50" i="10" s="1"/>
  <c r="T82" i="3"/>
  <c r="E62" i="10" s="1"/>
  <c r="T89" i="3"/>
  <c r="E69" i="10" s="1"/>
  <c r="T34" i="3"/>
  <c r="E14" i="10" s="1"/>
  <c r="T32" i="3"/>
  <c r="E12" i="10" s="1"/>
  <c r="T54" i="3"/>
  <c r="E34" i="10" s="1"/>
  <c r="T59" i="3"/>
  <c r="E39" i="10" s="1"/>
  <c r="T45" i="3"/>
  <c r="E25" i="10" s="1"/>
  <c r="T51" i="3"/>
  <c r="E31" i="10" s="1"/>
  <c r="T53" i="3"/>
  <c r="E33" i="10" s="1"/>
  <c r="T56" i="3"/>
  <c r="E36" i="10" s="1"/>
  <c r="T60" i="3"/>
  <c r="E40" i="10" s="1"/>
  <c r="T67" i="3"/>
  <c r="E47" i="10" s="1"/>
  <c r="T71" i="3"/>
  <c r="E51" i="10" s="1"/>
  <c r="T78" i="3"/>
  <c r="E58" i="10" s="1"/>
  <c r="T47" i="3"/>
  <c r="E27" i="10" s="1"/>
  <c r="T33" i="3"/>
  <c r="E13" i="10" s="1"/>
  <c r="T58" i="3"/>
  <c r="E38" i="10" s="1"/>
  <c r="T31" i="3"/>
  <c r="E11" i="10" s="1"/>
  <c r="T39" i="3"/>
  <c r="E19" i="10" s="1"/>
  <c r="T41" i="3"/>
  <c r="E21" i="10" s="1"/>
  <c r="T50" i="3"/>
  <c r="E30" i="10" s="1"/>
  <c r="T52" i="3"/>
  <c r="E32" i="10" s="1"/>
  <c r="T57" i="3"/>
  <c r="E37" i="10" s="1"/>
  <c r="T64" i="3"/>
  <c r="E44" i="10" s="1"/>
  <c r="T72" i="3"/>
  <c r="E52" i="10" s="1"/>
  <c r="T79" i="3"/>
  <c r="E59" i="10" s="1"/>
  <c r="T30" i="3"/>
  <c r="E10" i="10" s="1"/>
  <c r="T29" i="3"/>
  <c r="E9" i="10" s="1"/>
  <c r="P117" i="3" l="1"/>
  <c r="F19" i="3" s="1"/>
  <c r="U116" i="3"/>
  <c r="U115" i="3"/>
  <c r="M114" i="3"/>
  <c r="L114" i="3"/>
  <c r="K114" i="3"/>
  <c r="J114" i="3"/>
  <c r="I114" i="3"/>
  <c r="H114" i="3"/>
  <c r="G114" i="3"/>
  <c r="F114" i="3"/>
  <c r="U113" i="3"/>
  <c r="U112" i="3"/>
  <c r="U111" i="3"/>
  <c r="U110" i="3"/>
  <c r="U104" i="3"/>
  <c r="M103" i="3"/>
  <c r="L103" i="3"/>
  <c r="K103" i="3"/>
  <c r="J103" i="3"/>
  <c r="I103" i="3"/>
  <c r="H103" i="3"/>
  <c r="G103" i="3"/>
  <c r="F103" i="3"/>
  <c r="U102" i="3"/>
  <c r="U101" i="3"/>
  <c r="U100" i="3"/>
  <c r="U94" i="3"/>
  <c r="U93" i="3"/>
  <c r="M92" i="3"/>
  <c r="L92" i="3"/>
  <c r="K92" i="3"/>
  <c r="J92" i="3"/>
  <c r="I92" i="3"/>
  <c r="H92" i="3"/>
  <c r="G92" i="3"/>
  <c r="F92" i="3"/>
  <c r="U90" i="3"/>
  <c r="U89" i="3"/>
  <c r="U83" i="3"/>
  <c r="U82" i="3"/>
  <c r="U81" i="3"/>
  <c r="M80" i="3"/>
  <c r="L80" i="3"/>
  <c r="K80" i="3"/>
  <c r="J80" i="3"/>
  <c r="I80" i="3"/>
  <c r="H80" i="3"/>
  <c r="G80" i="3"/>
  <c r="S80" i="3" s="1"/>
  <c r="D60" i="10" s="1"/>
  <c r="F80" i="3"/>
  <c r="U79" i="3"/>
  <c r="U78" i="3"/>
  <c r="U72" i="3"/>
  <c r="U71" i="3"/>
  <c r="U70" i="3"/>
  <c r="M69" i="3"/>
  <c r="M68" i="3" s="1"/>
  <c r="L69" i="3"/>
  <c r="K69" i="3"/>
  <c r="K68" i="3" s="1"/>
  <c r="J69" i="3"/>
  <c r="I69" i="3"/>
  <c r="I68" i="3" s="1"/>
  <c r="H69" i="3"/>
  <c r="G69" i="3"/>
  <c r="F69" i="3"/>
  <c r="J68" i="3"/>
  <c r="F68" i="3"/>
  <c r="U67" i="3"/>
  <c r="U66" i="3"/>
  <c r="M65" i="3"/>
  <c r="L65" i="3"/>
  <c r="K65" i="3"/>
  <c r="J65" i="3"/>
  <c r="I65" i="3"/>
  <c r="H65" i="3"/>
  <c r="G65" i="3"/>
  <c r="F65" i="3"/>
  <c r="U64" i="3"/>
  <c r="U63" i="3"/>
  <c r="M62" i="3"/>
  <c r="L62" i="3"/>
  <c r="L61" i="3" s="1"/>
  <c r="K62" i="3"/>
  <c r="K61" i="3" s="1"/>
  <c r="J62" i="3"/>
  <c r="J61" i="3" s="1"/>
  <c r="I62" i="3"/>
  <c r="H62" i="3"/>
  <c r="H61" i="3" s="1"/>
  <c r="G62" i="3"/>
  <c r="G61" i="3" s="1"/>
  <c r="F62" i="3"/>
  <c r="U60" i="3"/>
  <c r="U59" i="3"/>
  <c r="U58" i="3"/>
  <c r="U57" i="3"/>
  <c r="U56" i="3"/>
  <c r="M55" i="3"/>
  <c r="L55" i="3"/>
  <c r="K55" i="3"/>
  <c r="J55" i="3"/>
  <c r="I55" i="3"/>
  <c r="H55" i="3"/>
  <c r="G55" i="3"/>
  <c r="S55" i="3" s="1"/>
  <c r="D35" i="10" s="1"/>
  <c r="F55" i="3"/>
  <c r="U54" i="3"/>
  <c r="U53" i="3"/>
  <c r="U52" i="3"/>
  <c r="U51" i="3"/>
  <c r="U50" i="3"/>
  <c r="M49" i="3"/>
  <c r="L49" i="3"/>
  <c r="K49" i="3"/>
  <c r="J49" i="3"/>
  <c r="I49" i="3"/>
  <c r="H49" i="3"/>
  <c r="G49" i="3"/>
  <c r="F49" i="3"/>
  <c r="U47" i="3"/>
  <c r="U46" i="3"/>
  <c r="U45" i="3"/>
  <c r="U44" i="3"/>
  <c r="U43" i="3"/>
  <c r="U42" i="3"/>
  <c r="U41" i="3"/>
  <c r="U40" i="3"/>
  <c r="U39" i="3"/>
  <c r="U38" i="3"/>
  <c r="M37" i="3"/>
  <c r="L37" i="3"/>
  <c r="K37" i="3"/>
  <c r="J37" i="3"/>
  <c r="I37" i="3"/>
  <c r="H37" i="3"/>
  <c r="G37" i="3"/>
  <c r="G119" i="3" s="1"/>
  <c r="F37" i="3"/>
  <c r="U36" i="3"/>
  <c r="U35" i="3"/>
  <c r="U34" i="3"/>
  <c r="U33" i="3"/>
  <c r="U32" i="3"/>
  <c r="U31" i="3"/>
  <c r="U30" i="3"/>
  <c r="U29" i="3"/>
  <c r="U28" i="3"/>
  <c r="M26" i="3"/>
  <c r="L26" i="3"/>
  <c r="K26" i="3"/>
  <c r="J26" i="3"/>
  <c r="I26" i="3"/>
  <c r="H26" i="3"/>
  <c r="G26" i="3"/>
  <c r="F26" i="3"/>
  <c r="A9" i="5"/>
  <c r="A8" i="5"/>
  <c r="A6" i="5"/>
  <c r="A5" i="5"/>
  <c r="A4" i="5"/>
  <c r="F48" i="3" l="1"/>
  <c r="R65" i="3"/>
  <c r="C45" i="10" s="1"/>
  <c r="M61" i="3"/>
  <c r="S65" i="3"/>
  <c r="D45" i="10" s="1"/>
  <c r="G68" i="3"/>
  <c r="S68" i="3" s="1"/>
  <c r="D48" i="10" s="1"/>
  <c r="S69" i="3"/>
  <c r="D49" i="10" s="1"/>
  <c r="R80" i="3"/>
  <c r="K118" i="3"/>
  <c r="L68" i="3"/>
  <c r="R114" i="3"/>
  <c r="C94" i="10" s="1"/>
  <c r="R69" i="3"/>
  <c r="M119" i="3"/>
  <c r="I61" i="3"/>
  <c r="S61" i="3" s="1"/>
  <c r="D41" i="10" s="1"/>
  <c r="S62" i="3"/>
  <c r="D42" i="10" s="1"/>
  <c r="F61" i="3"/>
  <c r="R61" i="3" s="1"/>
  <c r="R62" i="3"/>
  <c r="R55" i="3"/>
  <c r="C35" i="10" s="1"/>
  <c r="S49" i="3"/>
  <c r="D29" i="10" s="1"/>
  <c r="L118" i="3"/>
  <c r="R49" i="3"/>
  <c r="F118" i="3"/>
  <c r="I25" i="3"/>
  <c r="S37" i="3"/>
  <c r="D17" i="10" s="1"/>
  <c r="K119" i="3"/>
  <c r="L119" i="3"/>
  <c r="J119" i="3"/>
  <c r="H119" i="3"/>
  <c r="F119" i="3"/>
  <c r="R37" i="3"/>
  <c r="M25" i="3"/>
  <c r="M118" i="3"/>
  <c r="I118" i="3"/>
  <c r="J25" i="3"/>
  <c r="J118" i="3"/>
  <c r="H118" i="3"/>
  <c r="F25" i="3"/>
  <c r="S114" i="3"/>
  <c r="D94" i="10" s="1"/>
  <c r="G118" i="3"/>
  <c r="S92" i="3"/>
  <c r="D72" i="10" s="1"/>
  <c r="I91" i="3"/>
  <c r="I119" i="3"/>
  <c r="R92" i="3"/>
  <c r="K91" i="3"/>
  <c r="S103" i="3"/>
  <c r="D83" i="10" s="1"/>
  <c r="R26" i="3"/>
  <c r="C6" i="10" s="1"/>
  <c r="S26" i="3"/>
  <c r="D6" i="10" s="1"/>
  <c r="L25" i="3"/>
  <c r="K25" i="3"/>
  <c r="H48" i="3"/>
  <c r="J91" i="3"/>
  <c r="J48" i="3"/>
  <c r="M91" i="3"/>
  <c r="G48" i="3"/>
  <c r="K48" i="3"/>
  <c r="G91" i="3"/>
  <c r="H91" i="3"/>
  <c r="L91" i="3"/>
  <c r="G25" i="3"/>
  <c r="L48" i="3"/>
  <c r="I48" i="3"/>
  <c r="M48" i="3"/>
  <c r="F91" i="3"/>
  <c r="H68" i="3"/>
  <c r="R68" i="3" s="1"/>
  <c r="H25" i="3"/>
  <c r="T69" i="3" l="1"/>
  <c r="E49" i="10" s="1"/>
  <c r="T80" i="3"/>
  <c r="E60" i="10" s="1"/>
  <c r="C60" i="10"/>
  <c r="T65" i="3"/>
  <c r="E45" i="10" s="1"/>
  <c r="T114" i="3"/>
  <c r="E94" i="10" s="1"/>
  <c r="C49" i="10"/>
  <c r="T68" i="3"/>
  <c r="E48" i="10" s="1"/>
  <c r="C48" i="10"/>
  <c r="S119" i="3"/>
  <c r="D99" i="10" s="1"/>
  <c r="T92" i="3"/>
  <c r="E72" i="10" s="1"/>
  <c r="C72" i="10"/>
  <c r="T62" i="3"/>
  <c r="E42" i="10" s="1"/>
  <c r="C42" i="10"/>
  <c r="C41" i="10"/>
  <c r="T61" i="3"/>
  <c r="E41" i="10" s="1"/>
  <c r="T55" i="3"/>
  <c r="E35" i="10" s="1"/>
  <c r="S48" i="3"/>
  <c r="D28" i="10" s="1"/>
  <c r="L117" i="3"/>
  <c r="F17" i="3" s="1"/>
  <c r="R48" i="3"/>
  <c r="T49" i="3"/>
  <c r="E29" i="10" s="1"/>
  <c r="C29" i="10"/>
  <c r="T37" i="3"/>
  <c r="E17" i="10" s="1"/>
  <c r="C17" i="10"/>
  <c r="J117" i="3"/>
  <c r="F16" i="3" s="1"/>
  <c r="S91" i="3"/>
  <c r="D71" i="10" s="1"/>
  <c r="H117" i="3"/>
  <c r="F15" i="3" s="1"/>
  <c r="S118" i="3"/>
  <c r="D98" i="10" s="1"/>
  <c r="S25" i="3"/>
  <c r="D5" i="10" s="1"/>
  <c r="T26" i="3"/>
  <c r="E6" i="10" s="1"/>
  <c r="F117" i="3"/>
  <c r="F14" i="3" s="1"/>
  <c r="R25" i="3"/>
  <c r="C5" i="10" s="1"/>
  <c r="R118" i="3"/>
  <c r="C98" i="10" s="1"/>
  <c r="K117" i="3"/>
  <c r="M117" i="3"/>
  <c r="I117" i="3"/>
  <c r="G117" i="3"/>
  <c r="T48" i="3" l="1"/>
  <c r="E28" i="10" s="1"/>
  <c r="C28" i="10"/>
  <c r="T118" i="3"/>
  <c r="E98" i="10" s="1"/>
  <c r="T25" i="3"/>
  <c r="E5" i="10" s="1"/>
  <c r="S117" i="3"/>
  <c r="D97" i="10" s="1"/>
  <c r="F12" i="3" l="1"/>
  <c r="R109" i="3"/>
  <c r="C89" i="10" s="1"/>
  <c r="N103" i="3"/>
  <c r="R103" i="3" s="1"/>
  <c r="T109" i="3" l="1"/>
  <c r="E89" i="10" s="1"/>
  <c r="C83" i="10"/>
  <c r="T103" i="3"/>
  <c r="E83" i="10" s="1"/>
  <c r="N91" i="3"/>
  <c r="R91" i="3" s="1"/>
  <c r="N119" i="3"/>
  <c r="C71" i="10" l="1"/>
  <c r="T91" i="3"/>
  <c r="E71" i="10" s="1"/>
  <c r="R119" i="3"/>
  <c r="N117" i="3"/>
  <c r="C99" i="10" l="1"/>
  <c r="T119" i="3"/>
  <c r="E99" i="10" s="1"/>
  <c r="R117" i="3"/>
  <c r="F18" i="3"/>
  <c r="T117" i="3" l="1"/>
  <c r="C97" i="10"/>
  <c r="F13" i="3"/>
  <c r="F11" i="3" l="1"/>
  <c r="E97" i="10"/>
</calcChain>
</file>

<file path=xl/comments1.xml><?xml version="1.0" encoding="utf-8"?>
<comments xmlns="http://schemas.openxmlformats.org/spreadsheetml/2006/main">
  <authors>
    <author>Admin</author>
    <author>Khatia Ananiashvili</author>
  </authors>
  <commentList>
    <comment ref="B26" authorId="0" shapeId="0">
      <text>
        <r>
          <rPr>
            <sz val="9"/>
            <color indexed="81"/>
            <rFont val="Tahoma"/>
            <family val="2"/>
          </rPr>
          <t xml:space="preserve">გთხოვთ, შეავსოთ შესაბამისი სახელი და გვარი. 
</t>
        </r>
      </text>
    </comment>
    <comment ref="B114" authorId="1"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comments2.xml><?xml version="1.0" encoding="utf-8"?>
<comments xmlns="http://schemas.openxmlformats.org/spreadsheetml/2006/main">
  <authors>
    <author>Admin</author>
    <author>Khatia Ananiashvili</author>
  </authors>
  <commentList>
    <comment ref="B6" authorId="0" shapeId="0">
      <text>
        <r>
          <rPr>
            <sz val="9"/>
            <color indexed="81"/>
            <rFont val="Tahoma"/>
            <family val="2"/>
          </rPr>
          <t xml:space="preserve">გთხოვთ, შეავსოთ შესაბამისი სახელი და გვარი. 
</t>
        </r>
      </text>
    </comment>
    <comment ref="B94" authorId="1"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sharedStrings.xml><?xml version="1.0" encoding="utf-8"?>
<sst xmlns="http://schemas.openxmlformats.org/spreadsheetml/2006/main" count="623" uniqueCount="467">
  <si>
    <t>პროექტში მონაწილე ძირითადი პერსონალი (გვარი, სახელი)</t>
  </si>
  <si>
    <t>№</t>
  </si>
  <si>
    <t>ხარჯვის კატეგორია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</si>
  <si>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</si>
  <si>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</si>
  <si>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</si>
  <si>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</si>
  <si>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</si>
  <si>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</si>
  <si>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</si>
  <si>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</si>
  <si>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</si>
  <si>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</si>
  <si>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</si>
  <si>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</si>
  <si>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</si>
  <si>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</si>
  <si>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</si>
  <si>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</si>
  <si>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</si>
  <si>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</si>
  <si>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</si>
  <si>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</si>
  <si>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</si>
  <si>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</si>
  <si>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</si>
  <si>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</si>
  <si>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</si>
  <si>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</si>
  <si>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</si>
  <si>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</si>
  <si>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</si>
  <si>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</si>
  <si>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</si>
  <si>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</si>
  <si>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</si>
  <si>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</si>
  <si>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</si>
  <si>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</si>
  <si>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</si>
  <si>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</si>
  <si>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</si>
  <si>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</si>
  <si>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</si>
  <si>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</si>
  <si>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</si>
  <si>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</si>
  <si>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</si>
  <si>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</si>
  <si>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</si>
  <si>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</si>
  <si>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</si>
  <si>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</si>
  <si>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</si>
  <si>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</si>
  <si>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</si>
  <si>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</si>
  <si>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</si>
  <si>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</si>
  <si>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</si>
  <si>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</si>
  <si>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</si>
  <si>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</si>
  <si>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</si>
  <si>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</si>
  <si>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</si>
  <si>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</si>
  <si>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</si>
  <si>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</si>
  <si>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</si>
  <si>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</si>
  <si>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</si>
  <si>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</si>
  <si>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</si>
  <si>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</si>
  <si>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</si>
  <si>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</si>
  <si>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</si>
  <si>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</si>
  <si>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</si>
  <si>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</si>
  <si>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</si>
  <si>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</si>
  <si>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</si>
  <si>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</si>
  <si>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</si>
  <si>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</si>
  <si>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</si>
  <si>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</si>
  <si>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</si>
  <si>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</si>
  <si>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</si>
  <si>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</si>
  <si>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</si>
  <si>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</si>
  <si>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</si>
  <si>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</si>
  <si>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</si>
  <si>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</si>
  <si>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</si>
  <si>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</si>
  <si>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</si>
  <si>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</si>
  <si>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</si>
  <si>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</si>
  <si>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</si>
  <si>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</si>
  <si>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</si>
  <si>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</si>
  <si>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</si>
  <si>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</si>
  <si>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</si>
  <si>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</si>
  <si>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</si>
  <si>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</si>
  <si>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</si>
  <si>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</si>
  <si>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</si>
  <si>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</si>
  <si>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</si>
  <si>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</si>
  <si>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</si>
  <si>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</si>
  <si>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</si>
  <si>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</si>
  <si>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</si>
  <si>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</si>
  <si>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</si>
  <si>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</si>
  <si>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</si>
  <si>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</si>
  <si>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</si>
  <si>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</si>
  <si>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</si>
  <si>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</si>
  <si>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</si>
  <si>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</si>
  <si>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</si>
  <si>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</si>
  <si>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</si>
  <si>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</si>
  <si>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</si>
  <si>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</si>
  <si>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</si>
  <si>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</si>
  <si>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</si>
  <si>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</si>
  <si>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</si>
  <si>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</si>
  <si>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</si>
  <si>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</si>
  <si>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</si>
  <si>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</si>
  <si>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</si>
  <si>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</si>
  <si>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</si>
  <si>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</si>
  <si>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</si>
  <si>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</si>
  <si>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</si>
  <si>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</si>
  <si>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</si>
  <si>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</si>
  <si>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</si>
  <si>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</si>
  <si>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</si>
  <si>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</si>
  <si>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</si>
  <si>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</si>
  <si>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</si>
  <si>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</si>
  <si>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</si>
  <si>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</si>
  <si>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</si>
  <si>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</si>
  <si>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</si>
  <si>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</si>
  <si>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</si>
  <si>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</si>
  <si>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</si>
  <si>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</si>
  <si>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</si>
  <si>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</si>
  <si>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</si>
  <si>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</si>
  <si>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</si>
  <si>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</si>
  <si>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</si>
  <si>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</si>
  <si>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</si>
  <si>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</si>
  <si>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</si>
  <si>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</si>
  <si>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</si>
  <si>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</si>
  <si>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</si>
  <si>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</si>
  <si>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</si>
  <si>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</si>
  <si>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</si>
  <si>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</si>
  <si>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</si>
  <si>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</si>
  <si>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</si>
  <si>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</si>
  <si>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</si>
  <si>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</si>
  <si>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</si>
  <si>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</si>
  <si>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</si>
  <si>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</si>
  <si>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</si>
  <si>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</si>
  <si>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</si>
  <si>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</si>
  <si>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</si>
  <si>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</si>
  <si>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</si>
  <si>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</si>
  <si>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</si>
  <si>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</si>
  <si>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</si>
  <si>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</si>
  <si>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</si>
  <si>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</si>
  <si>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</si>
  <si>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</si>
  <si>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</si>
  <si>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</si>
  <si>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</si>
  <si>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</si>
  <si>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</si>
  <si>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</si>
  <si>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</si>
  <si>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</si>
  <si>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</si>
  <si>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</si>
  <si>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</si>
  <si>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</si>
  <si>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</si>
  <si>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</si>
  <si>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</si>
  <si>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</si>
  <si>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</si>
  <si>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</si>
  <si>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</si>
  <si>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</si>
  <si>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</si>
  <si>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</si>
  <si>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</si>
  <si>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</si>
  <si>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</si>
  <si>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</si>
  <si>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</si>
  <si>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</si>
  <si>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</si>
  <si>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</si>
  <si>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</si>
  <si>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</si>
  <si>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</si>
  <si>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</si>
  <si>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</si>
  <si>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</si>
  <si>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</si>
  <si>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</si>
  <si>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</si>
  <si>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</si>
  <si>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</si>
  <si>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</si>
  <si>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</si>
  <si>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</si>
  <si>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</si>
  <si>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</si>
  <si>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</si>
  <si>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</si>
  <si>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</si>
  <si>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</si>
  <si>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</si>
  <si>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</si>
  <si>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</si>
  <si>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</si>
  <si>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</si>
  <si>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</si>
  <si>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</si>
  <si>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</si>
  <si>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</si>
  <si>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</si>
  <si>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</si>
  <si>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</si>
  <si>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</si>
  <si>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</si>
  <si>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</si>
  <si>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</si>
  <si>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</si>
  <si>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</si>
  <si>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</si>
  <si>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</si>
  <si>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</si>
  <si>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</si>
  <si>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მ.შ. წამყვანი ორგანიზაცია</t>
  </si>
  <si>
    <t>1.2</t>
  </si>
  <si>
    <t>მ.შ. თანამონაწილე ორგანიზაცია</t>
  </si>
  <si>
    <t>2.1</t>
  </si>
  <si>
    <t>2.2</t>
  </si>
  <si>
    <t>3.1</t>
  </si>
  <si>
    <t>3.2</t>
  </si>
  <si>
    <t>4.1</t>
  </si>
  <si>
    <t>4.2</t>
  </si>
  <si>
    <t>5.1</t>
  </si>
  <si>
    <t>5.2</t>
  </si>
  <si>
    <t>6.1</t>
  </si>
  <si>
    <t>6.2</t>
  </si>
  <si>
    <t>III საანგარიშო პერიოდი 
(13-18) თვე</t>
  </si>
  <si>
    <t>IV საანგარიშო პერიოდი 
(19-24) თვე</t>
  </si>
  <si>
    <t>პროექტში მონაწილე წამყვანი ორგანიზაცია:</t>
  </si>
  <si>
    <t>პროექტში მონაწილე თანამონაწილე ორგანიზაცია:</t>
  </si>
  <si>
    <t>პროექტის ხელმძღვანელის სახელი, გვარი:</t>
  </si>
  <si>
    <t>პროექტის ხანგრძლივობა (თვეები):</t>
  </si>
  <si>
    <t>პროექტის კოორდინატორის სახელი, გვარი:</t>
  </si>
  <si>
    <t>II  საანგარიშო პერიოდი                      
(7-12) თვე</t>
  </si>
  <si>
    <t>I  საანგარიშო პერიოდი                      
(1-6) თვე</t>
  </si>
  <si>
    <t>პროექტის სახელწოდება:</t>
  </si>
  <si>
    <t>პროექტის საერთო ბიუჯეტი:</t>
  </si>
  <si>
    <t>I ტრანშის ოდენობა ფონდის დაფინანსებიდან</t>
  </si>
  <si>
    <t>თანადაფინანსების საერთო თანხის ოდენობა:</t>
  </si>
  <si>
    <t>ფონდიდან მოთხოვნილი საერთო თანხის ოდენობა:</t>
  </si>
  <si>
    <t>II ტრანშის ოდენობა ფონდის დაფინანსებიდან</t>
  </si>
  <si>
    <t>III ტრანშის ოდენობა ფონდის დაფინანსებიდან</t>
  </si>
  <si>
    <t>IV ტრანშის ოდენობა ფონდის დაფინანსებიდან</t>
  </si>
  <si>
    <t xml:space="preserve"> პროექტის საერთო ბიუჯეტი</t>
  </si>
  <si>
    <t>A ფონდიდან მოთხოვნილი თანხა</t>
  </si>
  <si>
    <t>E ფონდიდან მოთხოვნილი თანხა</t>
  </si>
  <si>
    <t>C ფონდიდან მოთხოვნილი თანხა</t>
  </si>
  <si>
    <t>G ფონდიდან მოთხოვნილი თანხა</t>
  </si>
  <si>
    <t>1.1.1</t>
  </si>
  <si>
    <t>1.1.2.</t>
  </si>
  <si>
    <t>1.1.3</t>
  </si>
  <si>
    <t>1.1.4</t>
  </si>
  <si>
    <t>1.1.5</t>
  </si>
  <si>
    <t>1.1.6</t>
  </si>
  <si>
    <t>1.1.7</t>
  </si>
  <si>
    <t>1.1.8</t>
  </si>
  <si>
    <t>1.1.9</t>
  </si>
  <si>
    <t>1.1.10</t>
  </si>
  <si>
    <t>პროექტის ხელმძღვანელი- სახლი, გვარი</t>
  </si>
  <si>
    <t>პროექტის კოორდინატორი- სახლი, გვარი</t>
  </si>
  <si>
    <t xml:space="preserve">ძირითადი პერსონალი  - სახელი, გვარი </t>
  </si>
  <si>
    <t xml:space="preserve">ძირითადი პერსონალი - სახელი, გვარი </t>
  </si>
  <si>
    <t>1.2.1</t>
  </si>
  <si>
    <t>1.2.2</t>
  </si>
  <si>
    <t>1.2.3</t>
  </si>
  <si>
    <t>1.2.4</t>
  </si>
  <si>
    <t>1.2.5</t>
  </si>
  <si>
    <t>1.2.6</t>
  </si>
  <si>
    <t>1.2.7</t>
  </si>
  <si>
    <t>1.2.8</t>
  </si>
  <si>
    <t>1.2.9</t>
  </si>
  <si>
    <t>1.2.10</t>
  </si>
  <si>
    <t>მ.შ. წამყვანი ორგანიზაცია**</t>
  </si>
  <si>
    <t>დამხმარე პერსონალის შრომის ანაზღაურება***</t>
  </si>
  <si>
    <t>შენიშვნები:</t>
  </si>
  <si>
    <t>2.2.1</t>
  </si>
  <si>
    <t>2.2.2</t>
  </si>
  <si>
    <t>2.2.3</t>
  </si>
  <si>
    <t>2.2.4</t>
  </si>
  <si>
    <t>2.2.5</t>
  </si>
  <si>
    <t>2.1.1</t>
  </si>
  <si>
    <t>2.1.2</t>
  </si>
  <si>
    <t>2.1.3</t>
  </si>
  <si>
    <t>2.1.4</t>
  </si>
  <si>
    <t>2.1.5</t>
  </si>
  <si>
    <t>მივლინება ****</t>
  </si>
  <si>
    <t xml:space="preserve">ძირითადი პერსონალის საგრანტო დაფინანსება* </t>
  </si>
  <si>
    <t>საქონელი და მომსახურება*****</t>
  </si>
  <si>
    <t>ძირითადი აქტივები ******</t>
  </si>
  <si>
    <t>ზედნადები ხარჯი *******</t>
  </si>
  <si>
    <t>4.1.1</t>
  </si>
  <si>
    <t>4.1.2</t>
  </si>
  <si>
    <t>4.1.3</t>
  </si>
  <si>
    <t>4.2.1</t>
  </si>
  <si>
    <t>4.2.2</t>
  </si>
  <si>
    <t>4.2.3</t>
  </si>
  <si>
    <t>5.1.1</t>
  </si>
  <si>
    <t>5.2.1</t>
  </si>
  <si>
    <t>5.1.2</t>
  </si>
  <si>
    <t>5.1.3</t>
  </si>
  <si>
    <t>5.1.4</t>
  </si>
  <si>
    <t>5.2.2</t>
  </si>
  <si>
    <t>5.2.3</t>
  </si>
  <si>
    <t>5.2.4</t>
  </si>
  <si>
    <t>დამატებითი შენიშვნები ბიუჯეტის მოთხოვნებთან დაკავშირებით</t>
  </si>
  <si>
    <r>
      <rPr>
        <b/>
        <sz val="8"/>
        <color theme="1"/>
        <rFont val="Calibri"/>
        <family val="2"/>
        <scheme val="minor"/>
      </rPr>
      <t xml:space="preserve">B </t>
    </r>
    <r>
      <rPr>
        <sz val="8"/>
        <color theme="1"/>
        <rFont val="Calibri"/>
        <family val="2"/>
        <scheme val="minor"/>
      </rPr>
      <t>თანადაფინანსება</t>
    </r>
  </si>
  <si>
    <r>
      <rPr>
        <b/>
        <sz val="8"/>
        <color theme="1"/>
        <rFont val="Calibri"/>
        <family val="2"/>
        <scheme val="minor"/>
      </rPr>
      <t xml:space="preserve">D </t>
    </r>
    <r>
      <rPr>
        <sz val="8"/>
        <color theme="1"/>
        <rFont val="Calibri"/>
        <family val="2"/>
        <scheme val="minor"/>
      </rPr>
      <t>თანადაფინანსება</t>
    </r>
  </si>
  <si>
    <r>
      <rPr>
        <b/>
        <sz val="8"/>
        <color theme="1"/>
        <rFont val="Calibri"/>
        <family val="2"/>
        <scheme val="minor"/>
      </rPr>
      <t xml:space="preserve">F  </t>
    </r>
    <r>
      <rPr>
        <sz val="8"/>
        <color theme="1"/>
        <rFont val="Calibri"/>
        <family val="2"/>
        <scheme val="minor"/>
      </rPr>
      <t>თანადაფინანსება</t>
    </r>
  </si>
  <si>
    <r>
      <rPr>
        <b/>
        <sz val="8"/>
        <color theme="1"/>
        <rFont val="Calibri"/>
        <family val="2"/>
        <scheme val="minor"/>
      </rPr>
      <t xml:space="preserve">H </t>
    </r>
    <r>
      <rPr>
        <sz val="8"/>
        <color theme="1"/>
        <rFont val="Calibri"/>
        <family val="2"/>
        <scheme val="minor"/>
      </rPr>
      <t>თანადაფინანსება</t>
    </r>
  </si>
  <si>
    <t>სულ პროექტის ბიუჯეტი (=1+2+3+4+5+6)</t>
  </si>
  <si>
    <r>
      <t xml:space="preserve">******* </t>
    </r>
    <r>
      <rPr>
        <b/>
        <sz val="10"/>
        <color theme="1"/>
        <rFont val="Calibri"/>
        <family val="2"/>
        <scheme val="minor"/>
      </rPr>
      <t xml:space="preserve">ზედნადები ხარჯი </t>
    </r>
    <r>
      <rPr>
        <sz val="10"/>
        <color theme="1"/>
        <rFont val="Calibri"/>
        <family val="2"/>
        <scheme val="minor"/>
      </rPr>
      <t>არ უნდა აღემატებოდეს ფონდიდან მოთხოვნილი დაფინანსების 7%-ს.</t>
    </r>
  </si>
  <si>
    <r>
      <t xml:space="preserve">** </t>
    </r>
    <r>
      <rPr>
        <b/>
        <sz val="10"/>
        <color theme="1"/>
        <rFont val="Calibri"/>
        <family val="2"/>
        <scheme val="minor"/>
      </rPr>
      <t>ძირითადი პერსონალის</t>
    </r>
    <r>
      <rPr>
        <sz val="10"/>
        <color theme="1"/>
        <rFont val="Calibri"/>
        <family val="2"/>
        <scheme val="minor"/>
      </rPr>
      <t xml:space="preserve"> ჩამონათვალში უნდა მიეთითოს სახელი, გვარი და  პოზიცია პროექტში</t>
    </r>
  </si>
  <si>
    <r>
      <t xml:space="preserve">**** </t>
    </r>
    <r>
      <rPr>
        <b/>
        <sz val="10"/>
        <color theme="1"/>
        <rFont val="Calibri"/>
        <family val="2"/>
        <scheme val="minor"/>
      </rPr>
      <t xml:space="preserve">მივლინების გრაფაში </t>
    </r>
    <r>
      <rPr>
        <sz val="10"/>
        <color theme="1"/>
        <rFont val="Calibri"/>
        <family val="2"/>
        <scheme val="minor"/>
      </rPr>
      <t>გთხოვთ მიუთითოთ ძირითადი და დამხმარე პერსონალის მივლინების ხარჯის ჯამური ოდენობა შესაბამისი საანგარიშო პერიოდისთვის</t>
    </r>
  </si>
  <si>
    <t>დანართი №4</t>
  </si>
  <si>
    <t>ანაზღაურების თვეების რაოდენობა</t>
  </si>
  <si>
    <t>ერთეულის თანხა ლარში</t>
  </si>
  <si>
    <t>რაოდენობა</t>
  </si>
  <si>
    <t>ად. რაოდენობა</t>
  </si>
  <si>
    <t>მივლინება ქვეყნის გარეთ</t>
  </si>
  <si>
    <t>მივლინება ქვეყნის შიგნით</t>
  </si>
  <si>
    <t>Checking of total budget</t>
  </si>
  <si>
    <t>4.1.4</t>
  </si>
  <si>
    <t>4.1.5</t>
  </si>
  <si>
    <t>4.2.4</t>
  </si>
  <si>
    <t>4.2.5</t>
  </si>
  <si>
    <t>5.1.5</t>
  </si>
  <si>
    <t>5.2.5</t>
  </si>
  <si>
    <t xml:space="preserve">პროექტის ბიუჯეტის დასაბუთება </t>
  </si>
  <si>
    <t>V საანგარიშო პერიოდი 
(25-31) თვე</t>
  </si>
  <si>
    <t>VI საანგარიშო პერიოდი 
(32-36) თვე</t>
  </si>
  <si>
    <t>I ფონდიდან მოთხოვნილი თანხა</t>
  </si>
  <si>
    <r>
      <rPr>
        <b/>
        <sz val="8"/>
        <color theme="1"/>
        <rFont val="Calibri"/>
        <family val="2"/>
        <scheme val="minor"/>
      </rPr>
      <t xml:space="preserve">J </t>
    </r>
    <r>
      <rPr>
        <sz val="8"/>
        <color theme="1"/>
        <rFont val="Calibri"/>
        <family val="2"/>
        <scheme val="minor"/>
      </rPr>
      <t>თანადაფინანსება</t>
    </r>
  </si>
  <si>
    <t>K ფონდიდან მოთხოვნილი თანხა</t>
  </si>
  <si>
    <r>
      <rPr>
        <b/>
        <sz val="8"/>
        <color theme="1"/>
        <rFont val="Calibri"/>
        <family val="2"/>
        <scheme val="minor"/>
      </rPr>
      <t xml:space="preserve">L </t>
    </r>
    <r>
      <rPr>
        <sz val="8"/>
        <color theme="1"/>
        <rFont val="Calibri"/>
        <family val="2"/>
        <scheme val="minor"/>
      </rPr>
      <t>თანადაფინანსება</t>
    </r>
  </si>
  <si>
    <t>M   ფონდიდან მოთხოვნილი თანხა (A+C+E+G+I+K)</t>
  </si>
  <si>
    <r>
      <rPr>
        <b/>
        <sz val="8"/>
        <color theme="1"/>
        <rFont val="Calibri"/>
        <family val="2"/>
        <scheme val="minor"/>
      </rPr>
      <t xml:space="preserve">N </t>
    </r>
    <r>
      <rPr>
        <sz val="8"/>
        <color theme="1"/>
        <rFont val="Calibri"/>
        <family val="2"/>
        <scheme val="minor"/>
      </rPr>
      <t>თანადაფინანსება (B+D+F+H+J+L)</t>
    </r>
  </si>
  <si>
    <t>O    სულ (ფონდიდან მოთხოვნილი თანხა + თანადაფინანსება  / M+N)</t>
  </si>
  <si>
    <t xml:space="preserve">წლიური ბიუჯეტის 60%-ს, ამ დებულების პირველი მუხლის მე-2 პუნქტის „ე“ და „ვ“ ქვეპუნქტებით განსაზღვრულ სამეცნიერო მიმართულებებში შესული პროექტებისთვის;
</t>
  </si>
  <si>
    <t xml:space="preserve">წლიური ბიუჯეტის 45%-ს, ამ დებულების პირველი მუხლის მე-2 პუნქტის „ა“, „ბ“, „გ“ და „დ“ ქვეპუნქტებით განსაზღვრულ სამეცნიერო მიმართულებებში წარდგენილი პროექტებისთვის;
</t>
  </si>
  <si>
    <t xml:space="preserve">ამ დებულების პირველი მუხლის მე-2 პუნქტის „ზ“ ქვეპუნქტით გათვალისწინებულ სამეცნიერო  მიმართულებაში წარდგენილი პროექტებისთვის, რომლებიც მოიცავს საბუნებისმეტყველო, სამედიცინო, აგრარულ მეცნიერებებს, ინჟინერიასა და ტექნოლოგიებს, წლიური  ბიუჯეტის 45%-ს, ხოლო პროექტებს, რომლებიც მოიცავს ჰუმანიტარულ და სოციალურ მეცნიერებებს  – 60%-ს.“;
</t>
  </si>
  <si>
    <t>5.  მიაქციეთ ყურადღება, რომ ყველა შევსებულ გრაფაში ტექსტი სრულად ჩანდეს.</t>
  </si>
  <si>
    <t>ფუნდამენტური კვლევებისათვის სახელმწიფო სამეცნიერო გრანტების კონკურსში წარმოსადგენი ბიუჯეტის ფორმა</t>
  </si>
  <si>
    <t>ხარჯის კატეგორია</t>
  </si>
  <si>
    <t>4.1.6</t>
  </si>
  <si>
    <t>4.1.7</t>
  </si>
  <si>
    <t>4.1.8</t>
  </si>
  <si>
    <t>4.1.9</t>
  </si>
  <si>
    <t>4.1.10</t>
  </si>
  <si>
    <t>4.2.6</t>
  </si>
  <si>
    <t>4.2.7</t>
  </si>
  <si>
    <t>4.2.8</t>
  </si>
  <si>
    <t>4.2.9</t>
  </si>
  <si>
    <t>4.2.10</t>
  </si>
  <si>
    <t>დღეების რაოდენობა</t>
  </si>
  <si>
    <t>5.1.6</t>
  </si>
  <si>
    <t>5.1.7</t>
  </si>
  <si>
    <t>5.1.8</t>
  </si>
  <si>
    <t>5.1.9</t>
  </si>
  <si>
    <t>5.1.10</t>
  </si>
  <si>
    <t>5.2.6</t>
  </si>
  <si>
    <t>5.2.7</t>
  </si>
  <si>
    <t>V ტრანშის ოდენობა ფონდის დაფინანსებიდან</t>
  </si>
  <si>
    <t>VI ტრანშის ოდენობა ფონდის დაფინანსებიდან</t>
  </si>
  <si>
    <t>5.2.8</t>
  </si>
  <si>
    <t>5.2.9</t>
  </si>
  <si>
    <t>5.2.10</t>
  </si>
  <si>
    <r>
      <t xml:space="preserve">****** </t>
    </r>
    <r>
      <rPr>
        <b/>
        <sz val="10"/>
        <color theme="1"/>
        <rFont val="Calibri"/>
        <family val="2"/>
        <scheme val="minor"/>
      </rPr>
      <t>ძირითად აქტივებში</t>
    </r>
    <r>
      <rPr>
        <sz val="10"/>
        <color theme="1"/>
        <rFont val="Calibri"/>
        <family val="2"/>
        <charset val="1"/>
        <scheme val="minor"/>
      </rPr>
      <t xml:space="preserve"> გთხოვთ, დაამატოთ შესაბამისი საბიუჯეტო ხაზები, ჩაწეროთ </t>
    </r>
    <r>
      <rPr>
        <b/>
        <sz val="10"/>
        <color theme="1"/>
        <rFont val="Calibri"/>
        <family val="2"/>
        <scheme val="minor"/>
      </rPr>
      <t>სიტყვიერად  ჩამონათვალი ვიწრო სპეციფიკაციების მითითების გარეშე</t>
    </r>
    <r>
      <rPr>
        <b/>
        <sz val="10"/>
        <color rgb="FFFF0000"/>
        <rFont val="Calibri"/>
        <family val="2"/>
        <scheme val="minor"/>
      </rPr>
      <t>.</t>
    </r>
    <r>
      <rPr>
        <sz val="10"/>
        <color theme="1"/>
        <rFont val="Calibri"/>
        <family val="2"/>
        <charset val="1"/>
        <scheme val="minor"/>
      </rPr>
      <t xml:space="preserve">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r>
  </si>
  <si>
    <r>
      <rPr>
        <b/>
        <sz val="8"/>
        <color theme="1"/>
        <rFont val="Calibri"/>
        <family val="2"/>
        <charset val="1"/>
        <scheme val="minor"/>
      </rPr>
      <t xml:space="preserve">L      </t>
    </r>
    <r>
      <rPr>
        <sz val="8"/>
        <color theme="1"/>
        <rFont val="Calibri"/>
        <family val="2"/>
        <charset val="1"/>
        <scheme val="minor"/>
      </rPr>
      <t xml:space="preserve">                                     მთლიანი ბიუჯეტი (L=K)</t>
    </r>
  </si>
  <si>
    <r>
      <t xml:space="preserve">1. ივსება მხოლოდ მწვანედ შეფერილი უჯრები. </t>
    </r>
    <r>
      <rPr>
        <b/>
        <sz val="10"/>
        <color theme="1"/>
        <rFont val="Calibri"/>
        <family val="2"/>
        <scheme val="minor"/>
      </rPr>
      <t>ფორმულების უჯრების შეცვლა დაუშვებელია!</t>
    </r>
  </si>
  <si>
    <t>2. ფონდიდან მოთხოვნილი დაფინანსება დებულების პირველი მუხლის მე-2 პუნქტის „ა“, „ბ“, „გ“ და „დ“ ქვეპუნქტებით   განსაზღვრული  სამეცნიერო    მიმართულებებისათვის:12-თვიანი პროექტისთვის არ უნდა აღემატებოდეს 70 000 ლარს (სამოცდაათი ათასი);  18-თვიანი პროექტებისთვის –  105 000  ლარს  (ას ხუთი ათასი);  24- თვიანი  პროექტებისათვის –  140 000  ლარს (ას ორმოცი ათასი); 30-თვიანი პროექტებისათვის –  175 000  ლარს (ას სამოცდათხუთმეტი ათასი) ; 36-თვიანი პროექტებისათვის –  210 000  ლარს (ორას ათი ათასი);</t>
  </si>
  <si>
    <t>3. ფონდიდან მოთხოვნილი დაფინანსება დებულების პირველი მუხლის მე-2 პუნქტის „ე“,  და „ვ“ ქვეპუნქტებით   განსაზღვრული  სამეცნიერო    მიმართულებებისათვის:12-თვიანი პროექტისთვის არ უნდა აღემატებოდეს 50 000 ლარს ( ორმოცდაათი ათასი);  18-თვიანი პროექტებისთვის –  75 000  ლარს  (სამოცდათხუთმეტი ათასი);  24- თვიანი  პროექტებისათვის –  100 000  ლარს (ასი ათასი); 30-თვიანი პროექტებისათვის –  125 000  ლარს (ას ოცდახუთი  ათასი) ; 36-თვიანი პროექტებისათვის –  150 000 ლარს (ას ორმოცდაათი ათასი) ;</t>
  </si>
  <si>
    <r>
      <t xml:space="preserve">3. </t>
    </r>
    <r>
      <rPr>
        <b/>
        <sz val="10"/>
        <color theme="1"/>
        <rFont val="Calibri"/>
        <family val="2"/>
        <scheme val="minor"/>
      </rPr>
      <t>ზედნადები</t>
    </r>
    <r>
      <rPr>
        <sz val="10"/>
        <color theme="1"/>
        <rFont val="Calibri"/>
        <family val="2"/>
        <scheme val="minor"/>
      </rPr>
      <t xml:space="preserve"> ხარჯების მოცულობა </t>
    </r>
    <r>
      <rPr>
        <b/>
        <sz val="10"/>
        <color theme="1"/>
        <rFont val="Calibri"/>
        <family val="2"/>
        <scheme val="minor"/>
      </rPr>
      <t>არ უნდა აღემატებოდეს ფონდიდან მოთხოვნილი მთლიანი დაფინანსების  7 %-ს.</t>
    </r>
  </si>
  <si>
    <r>
      <t xml:space="preserve">4. </t>
    </r>
    <r>
      <rPr>
        <b/>
        <sz val="10"/>
        <color theme="1"/>
        <rFont val="Calibri"/>
        <family val="2"/>
        <scheme val="minor"/>
      </rPr>
      <t xml:space="preserve"> ძირითადი პერსონალის ყოველთვიური საგრანტო დაფინანსებისა და დამხმარე პერსონალის ყოველთვიური შრომის ანაზღაურების წლიური ჯამი არ უნდა  აღემატებოდეს:</t>
    </r>
  </si>
  <si>
    <r>
      <t xml:space="preserve">ბიუჯეტის ხარჯვითი კატეგორიებში მოთხოვნილი თანხების მიზნობრიობის განმარტება სიტყვიერად  </t>
    </r>
    <r>
      <rPr>
        <i/>
        <sz val="9"/>
        <color theme="1"/>
        <rFont val="Calibri"/>
        <family val="2"/>
        <scheme val="minor"/>
      </rPr>
      <t xml:space="preserve">(მაგ. მიუთითეთ პერსონალი სამუშაო დროის რა პროცენტს დაუთმობს პრექტს,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r>
  </si>
  <si>
    <t xml:space="preserve">პროექტის საერთო ბიუჯეტი </t>
  </si>
  <si>
    <t xml:space="preserve"> (ივსება მხოლოდ მწვანედ შეფერილი უჯრები. ფორმულების უჯრების შეცვლა დაუშვებელია!)</t>
  </si>
  <si>
    <t>პროექტის საერთო ბიუჯეტი ივსება ეროვნულ ვალუტაში. (ფონდიდან მოთხოვნილი დაფინანსება წელიწადში არ უნდა აღემატებოდეს 70 000 ლარს 1-4 მიმართულებისთვის, 50000 ლარს 5, 6 მიმართულებისთვის)</t>
  </si>
  <si>
    <r>
      <rPr>
        <b/>
        <sz val="10"/>
        <color theme="1"/>
        <rFont val="Calibri"/>
        <family val="2"/>
        <scheme val="minor"/>
      </rPr>
      <t xml:space="preserve">***** საქონელსა და მომსახურებაში </t>
    </r>
    <r>
      <rPr>
        <sz val="10"/>
        <color theme="1"/>
        <rFont val="Calibri"/>
        <family val="2"/>
        <charset val="1"/>
        <scheme val="minor"/>
      </rPr>
      <t xml:space="preserve">გთხოვთ, დაამატოთ შესაბამისი საბიუჯეტო ხაზები, </t>
    </r>
    <r>
      <rPr>
        <b/>
        <sz val="10"/>
        <color theme="1"/>
        <rFont val="Calibri"/>
        <family val="2"/>
        <scheme val="minor"/>
      </rPr>
      <t>ჩაწეროთ სიტყვიერად შესყიდვების ჩამონათვალი რაოდენობისა და ვიწრო სპეციფიკაციების მითითების გარეშე.</t>
    </r>
  </si>
  <si>
    <t>დამხმარე პერსონალი-პოზიცია</t>
  </si>
  <si>
    <r>
      <t xml:space="preserve">*** </t>
    </r>
    <r>
      <rPr>
        <b/>
        <sz val="10"/>
        <color theme="1"/>
        <rFont val="Calibri"/>
        <family val="2"/>
        <scheme val="minor"/>
      </rPr>
      <t>დამხმარე პერსონალის</t>
    </r>
    <r>
      <rPr>
        <sz val="10"/>
        <color theme="1"/>
        <rFont val="Calibri"/>
        <family val="2"/>
        <scheme val="minor"/>
      </rPr>
      <t xml:space="preserve"> ჩამონათვალში უნდა მიეთითოს მხოლოდ პერსონალის პოზიცია (მაგ. ლაბორანტი,</t>
    </r>
    <r>
      <rPr>
        <sz val="10"/>
        <color rgb="FFFF0000"/>
        <rFont val="Calibri"/>
        <family val="2"/>
        <scheme val="minor"/>
      </rPr>
      <t xml:space="preserve"> კონსულტანტი</t>
    </r>
    <r>
      <rPr>
        <sz val="10"/>
        <color theme="1"/>
        <rFont val="Calibri"/>
        <family val="2"/>
        <scheme val="minor"/>
      </rPr>
      <t xml:space="preserve">, IT სპეციალისტი და სხვ.). </t>
    </r>
    <r>
      <rPr>
        <b/>
        <sz val="10"/>
        <color theme="1"/>
        <rFont val="Calibri"/>
        <family val="2"/>
        <scheme val="minor"/>
      </rPr>
      <t>არ არის საჭირო სახელის და გვარის მითითება.</t>
    </r>
  </si>
  <si>
    <t>* დამატებითი ველის საჭიროების შემთხვევაში  გთხოვთ, დაამატოთ შესაბამის ხარჯვით კატეგორიაში ბიუჯეტის ხაზი.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</si>
</sst>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9"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1"/>
      <color theme="1"/>
      <name val="Calibri"/>
      <family val="2"/>
      <charset val="1"/>
      <scheme val="minor"/>
    </font>
    <font>
      <b/>
      <sz val="11"/>
      <color theme="1"/>
      <name val="Calibri"/>
      <family val="2"/>
      <charset val="1"/>
      <scheme val="minor"/>
    </font>
    <font>
      <b/>
      <sz val="11"/>
      <color theme="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sz val="11"/>
      <color theme="1"/>
      <name val="Calibri"/>
      <family val="2"/>
      <charset val="1"/>
      <scheme val="minor"/>
    </font>
    <font>
      <sz val="8"/>
      <color theme="1"/>
      <name val="Calibri"/>
      <family val="2"/>
      <scheme val="minor"/>
    </font>
    <font>
      <sz val="11"/>
      <name val="Calibri"/>
      <family val="2"/>
      <charset val="1"/>
      <scheme val="minor"/>
    </font>
    <font>
      <b/>
      <sz val="10"/>
      <name val="Calibri"/>
      <family val="2"/>
      <charset val="1"/>
      <scheme val="minor"/>
    </font>
    <font>
      <b/>
      <sz val="11"/>
      <name val="Calibri"/>
      <family val="2"/>
      <charset val="1"/>
      <scheme val="minor"/>
    </font>
    <font>
      <b/>
      <sz val="10"/>
      <color theme="1"/>
      <name val="Calibri"/>
      <family val="2"/>
    </font>
    <font>
      <sz val="10"/>
      <name val="Calibri"/>
      <family val="2"/>
      <scheme val="minor"/>
    </font>
    <font>
      <b/>
      <sz val="8"/>
      <color theme="1"/>
      <name val="Calibri"/>
      <family val="2"/>
      <scheme val="minor"/>
    </font>
    <font>
      <b/>
      <sz val="8"/>
      <color rgb="FF002060"/>
      <name val="Calibri"/>
      <family val="2"/>
      <scheme val="minor"/>
    </font>
    <font>
      <sz val="12"/>
      <color theme="1"/>
      <name val="Calibri"/>
      <family val="2"/>
      <scheme val="minor"/>
    </font>
    <font>
      <b/>
      <u/>
      <sz val="11"/>
      <color theme="1"/>
      <name val="Calibri"/>
      <family val="2"/>
      <charset val="1"/>
      <scheme val="minor"/>
    </font>
    <font>
      <b/>
      <u/>
      <sz val="10"/>
      <color theme="1"/>
      <name val="Calibri"/>
      <family val="2"/>
      <scheme val="minor"/>
    </font>
    <font>
      <b/>
      <sz val="11"/>
      <color rgb="FFFF0000"/>
      <name val="Calibri"/>
      <family val="2"/>
      <scheme val="minor"/>
    </font>
    <font>
      <b/>
      <sz val="20"/>
      <color theme="1"/>
      <name val="Calibri"/>
      <family val="2"/>
      <scheme val="minor"/>
    </font>
    <font>
      <sz val="11"/>
      <color rgb="FF002060"/>
      <name val="Calibri"/>
      <family val="2"/>
      <scheme val="minor"/>
    </font>
    <font>
      <sz val="9"/>
      <color rgb="FF002060"/>
      <name val="Sylfaen"/>
      <family val="1"/>
    </font>
    <font>
      <b/>
      <sz val="11"/>
      <color rgb="FF002060"/>
      <name val="Calibri"/>
      <family val="2"/>
      <scheme val="minor"/>
    </font>
    <font>
      <sz val="11"/>
      <color rgb="FF002060"/>
      <name val="Calibri"/>
      <family val="2"/>
      <charset val="1"/>
      <scheme val="minor"/>
    </font>
    <font>
      <sz val="11"/>
      <color rgb="FFFF0000"/>
      <name val="Calibri"/>
      <family val="2"/>
      <charset val="1"/>
      <scheme val="minor"/>
    </font>
    <font>
      <b/>
      <sz val="9"/>
      <color rgb="FFFF0000"/>
      <name val="Calibri"/>
      <family val="2"/>
      <scheme val="minor"/>
    </font>
    <font>
      <sz val="9"/>
      <color theme="1"/>
      <name val="Calibri"/>
      <family val="2"/>
      <scheme val="minor"/>
    </font>
    <font>
      <sz val="8"/>
      <color theme="1"/>
      <name val="Calibri"/>
      <family val="2"/>
      <charset val="1"/>
      <scheme val="minor"/>
    </font>
    <font>
      <b/>
      <sz val="8"/>
      <color theme="1"/>
      <name val="Calibri"/>
      <family val="2"/>
      <charset val="1"/>
      <scheme val="minor"/>
    </font>
    <font>
      <b/>
      <sz val="9"/>
      <color theme="1"/>
      <name val="Calibri"/>
      <family val="2"/>
      <scheme val="minor"/>
    </font>
    <font>
      <i/>
      <sz val="9"/>
      <color theme="1"/>
      <name val="Calibri"/>
      <family val="2"/>
      <scheme val="minor"/>
    </font>
    <font>
      <sz val="10"/>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diagonal/>
    </border>
  </borders>
  <cellStyleXfs count="3">
    <xf numFmtId="0" fontId="0" fillId="0" borderId="0"/>
    <xf numFmtId="0" fontId="9" fillId="0" borderId="0"/>
    <xf numFmtId="43" fontId="23" fillId="0" borderId="0" applyFont="0" applyFill="0" applyBorder="0" applyAlignment="0" applyProtection="0"/>
  </cellStyleXfs>
  <cellXfs count="204">
    <xf numFmtId="0" fontId="0" fillId="0" borderId="0" xfId="0"/>
    <xf numFmtId="0" fontId="10" fillId="0" borderId="0" xfId="0" applyFont="1"/>
    <xf numFmtId="0" fontId="10" fillId="0" borderId="1" xfId="0" applyFont="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left" vertical="center" indent="5"/>
    </xf>
    <xf numFmtId="0" fontId="13" fillId="0" borderId="0" xfId="0" applyFont="1" applyFill="1" applyBorder="1" applyAlignment="1">
      <alignment horizontal="center"/>
    </xf>
    <xf numFmtId="0" fontId="14" fillId="0" borderId="1" xfId="0" applyFont="1" applyBorder="1" applyAlignment="1">
      <alignment horizontal="center" vertical="center" wrapText="1"/>
    </xf>
    <xf numFmtId="0" fontId="10" fillId="0" borderId="1" xfId="0" applyFont="1" applyBorder="1" applyAlignment="1" applyProtection="1">
      <alignment wrapText="1"/>
      <protection locked="0"/>
    </xf>
    <xf numFmtId="0" fontId="10" fillId="0" borderId="1" xfId="0" applyFont="1" applyBorder="1" applyAlignment="1" applyProtection="1">
      <alignment wrapText="1"/>
    </xf>
    <xf numFmtId="0" fontId="10" fillId="0" borderId="1" xfId="0" applyFont="1" applyBorder="1" applyProtection="1"/>
    <xf numFmtId="0" fontId="10" fillId="0" borderId="2" xfId="0" applyFont="1" applyBorder="1" applyProtection="1"/>
    <xf numFmtId="0" fontId="10" fillId="0" borderId="3" xfId="0" applyFont="1" applyBorder="1" applyProtection="1"/>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wrapText="1"/>
      <protection locked="0"/>
    </xf>
    <xf numFmtId="0" fontId="10" fillId="0" borderId="3" xfId="0" applyFont="1" applyBorder="1" applyAlignment="1" applyProtection="1">
      <alignment wrapText="1"/>
      <protection locked="0"/>
    </xf>
    <xf numFmtId="3" fontId="22" fillId="3" borderId="5" xfId="0" applyNumberFormat="1" applyFont="1" applyFill="1" applyBorder="1" applyAlignment="1" applyProtection="1">
      <alignment vertical="center"/>
    </xf>
    <xf numFmtId="3" fontId="22" fillId="2" borderId="8" xfId="0" applyNumberFormat="1" applyFont="1" applyFill="1" applyBorder="1" applyAlignment="1" applyProtection="1">
      <alignment horizontal="center" vertical="center"/>
    </xf>
    <xf numFmtId="4" fontId="22" fillId="2" borderId="8" xfId="0" applyNumberFormat="1" applyFont="1" applyFill="1" applyBorder="1" applyAlignment="1" applyProtection="1">
      <alignment horizontal="center" vertical="center"/>
    </xf>
    <xf numFmtId="4" fontId="22" fillId="2" borderId="9" xfId="0" applyNumberFormat="1" applyFont="1" applyFill="1" applyBorder="1" applyAlignment="1" applyProtection="1">
      <alignment horizontal="center" vertical="center"/>
    </xf>
    <xf numFmtId="3" fontId="22" fillId="3" borderId="8" xfId="0" applyNumberFormat="1" applyFont="1" applyFill="1" applyBorder="1" applyAlignment="1" applyProtection="1">
      <alignment vertical="center"/>
    </xf>
    <xf numFmtId="3" fontId="22" fillId="2" borderId="12" xfId="0" applyNumberFormat="1" applyFont="1" applyFill="1" applyBorder="1" applyAlignment="1" applyProtection="1">
      <alignment horizontal="center" vertical="center"/>
    </xf>
    <xf numFmtId="4" fontId="22" fillId="2" borderId="12" xfId="0" applyNumberFormat="1" applyFont="1" applyFill="1" applyBorder="1" applyAlignment="1" applyProtection="1">
      <alignment horizontal="center" vertical="center"/>
    </xf>
    <xf numFmtId="4" fontId="22" fillId="2" borderId="13" xfId="0" applyNumberFormat="1" applyFont="1" applyFill="1" applyBorder="1" applyAlignment="1" applyProtection="1">
      <alignment horizontal="center" vertical="center"/>
    </xf>
    <xf numFmtId="3" fontId="32" fillId="5" borderId="8" xfId="0" applyNumberFormat="1" applyFont="1" applyFill="1" applyBorder="1" applyAlignment="1" applyProtection="1">
      <alignment horizontal="center" vertical="center"/>
    </xf>
    <xf numFmtId="3" fontId="32" fillId="5" borderId="17" xfId="0" applyNumberFormat="1" applyFont="1" applyFill="1" applyBorder="1" applyAlignment="1" applyProtection="1">
      <alignment vertical="center"/>
    </xf>
    <xf numFmtId="0" fontId="0" fillId="6" borderId="0" xfId="0" applyFill="1"/>
    <xf numFmtId="0" fontId="0" fillId="2" borderId="0" xfId="0" applyFill="1"/>
    <xf numFmtId="0" fontId="42" fillId="0" borderId="0" xfId="1" applyFont="1" applyFill="1" applyBorder="1" applyAlignment="1">
      <alignment horizontal="left" vertical="center" wrapText="1"/>
    </xf>
    <xf numFmtId="0" fontId="43" fillId="0" borderId="0" xfId="0" applyFont="1" applyAlignment="1">
      <alignment horizontal="left" wrapText="1"/>
    </xf>
    <xf numFmtId="4" fontId="22" fillId="3" borderId="23" xfId="0" applyNumberFormat="1" applyFont="1" applyFill="1" applyBorder="1" applyAlignment="1" applyProtection="1">
      <alignment vertical="center"/>
    </xf>
    <xf numFmtId="4" fontId="22" fillId="3" borderId="26" xfId="0" applyNumberFormat="1" applyFont="1" applyFill="1" applyBorder="1" applyAlignment="1" applyProtection="1">
      <alignment vertical="center"/>
    </xf>
    <xf numFmtId="43" fontId="8" fillId="0" borderId="36" xfId="2" applyFont="1" applyFill="1" applyBorder="1" applyAlignment="1" applyProtection="1">
      <alignment vertical="center" wrapText="1"/>
    </xf>
    <xf numFmtId="43" fontId="8" fillId="0" borderId="37" xfId="2" applyFont="1" applyFill="1" applyBorder="1" applyAlignment="1" applyProtection="1">
      <alignment vertical="center" wrapText="1"/>
    </xf>
    <xf numFmtId="0" fontId="41"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49" fontId="8" fillId="4" borderId="36" xfId="0" applyNumberFormat="1" applyFont="1" applyFill="1" applyBorder="1" applyAlignment="1" applyProtection="1">
      <alignment vertical="center" wrapText="1"/>
      <protection locked="0"/>
    </xf>
    <xf numFmtId="49" fontId="8" fillId="0" borderId="19" xfId="0" applyNumberFormat="1" applyFont="1" applyFill="1" applyBorder="1" applyAlignment="1" applyProtection="1">
      <alignment vertical="center" wrapText="1"/>
      <protection locked="0"/>
    </xf>
    <xf numFmtId="49" fontId="8" fillId="0" borderId="20" xfId="0" applyNumberFormat="1" applyFont="1" applyFill="1" applyBorder="1" applyAlignment="1" applyProtection="1">
      <alignment vertical="center" wrapText="1"/>
      <protection locked="0"/>
    </xf>
    <xf numFmtId="2" fontId="8" fillId="0" borderId="0" xfId="0" applyNumberFormat="1" applyFont="1" applyFill="1" applyBorder="1" applyAlignment="1" applyProtection="1">
      <alignment vertical="center" wrapText="1"/>
      <protection locked="0"/>
    </xf>
    <xf numFmtId="0" fontId="29" fillId="0" borderId="0" xfId="0" applyFont="1" applyFill="1" applyBorder="1" applyAlignment="1" applyProtection="1">
      <alignment vertical="center"/>
      <protection locked="0"/>
    </xf>
    <xf numFmtId="0" fontId="31" fillId="0" borderId="11"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31" fillId="0" borderId="12"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30" fillId="0" borderId="13" xfId="0" applyFont="1" applyFill="1" applyBorder="1" applyAlignment="1" applyProtection="1">
      <alignment horizontal="center" vertical="top" wrapText="1"/>
      <protection locked="0"/>
    </xf>
    <xf numFmtId="49" fontId="19" fillId="3" borderId="4" xfId="0" applyNumberFormat="1" applyFont="1" applyFill="1" applyBorder="1" applyAlignment="1" applyProtection="1">
      <alignment horizontal="center" vertical="center"/>
      <protection locked="0"/>
    </xf>
    <xf numFmtId="49" fontId="19" fillId="2" borderId="7"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vertical="center"/>
      <protection locked="0"/>
    </xf>
    <xf numFmtId="49" fontId="8" fillId="0" borderId="7" xfId="0" applyNumberFormat="1" applyFont="1" applyFill="1" applyBorder="1" applyAlignment="1" applyProtection="1">
      <alignment horizontal="center" vertical="center"/>
      <protection locked="0"/>
    </xf>
    <xf numFmtId="3" fontId="32" fillId="4" borderId="8" xfId="0" applyNumberFormat="1" applyFont="1" applyFill="1" applyBorder="1" applyAlignment="1" applyProtection="1">
      <alignment horizontal="center" vertical="center"/>
      <protection locked="0"/>
    </xf>
    <xf numFmtId="49" fontId="19" fillId="3" borderId="7" xfId="0" applyNumberFormat="1" applyFont="1" applyFill="1" applyBorder="1" applyAlignment="1" applyProtection="1">
      <alignment horizontal="center" vertical="center"/>
      <protection locked="0"/>
    </xf>
    <xf numFmtId="3" fontId="22" fillId="4" borderId="8"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49" fontId="19" fillId="2" borderId="14" xfId="0" applyNumberFormat="1" applyFont="1" applyFill="1" applyBorder="1" applyAlignment="1" applyProtection="1">
      <alignment horizontal="center" vertical="center"/>
      <protection locked="0"/>
    </xf>
    <xf numFmtId="0" fontId="33" fillId="0" borderId="0" xfId="1" applyFont="1" applyFill="1" applyAlignment="1" applyProtection="1">
      <alignment vertical="center"/>
      <protection locked="0"/>
    </xf>
    <xf numFmtId="0" fontId="0" fillId="0" borderId="0" xfId="1" applyFont="1" applyFill="1" applyAlignment="1" applyProtection="1">
      <alignment vertical="center"/>
      <protection locked="0"/>
    </xf>
    <xf numFmtId="0" fontId="0" fillId="0" borderId="0" xfId="0" applyFont="1" applyFill="1" applyAlignment="1" applyProtection="1">
      <alignment vertical="center"/>
      <protection locked="0"/>
    </xf>
    <xf numFmtId="0" fontId="20" fillId="0" borderId="0" xfId="1" applyFont="1" applyFill="1" applyAlignment="1" applyProtection="1">
      <alignment vertical="center"/>
      <protection locked="0"/>
    </xf>
    <xf numFmtId="0" fontId="20" fillId="0" borderId="0" xfId="1" applyFont="1" applyFill="1" applyAlignment="1" applyProtection="1">
      <alignment vertical="center" wrapText="1"/>
      <protection locked="0"/>
    </xf>
    <xf numFmtId="0" fontId="34" fillId="0" borderId="0" xfId="1" applyFont="1" applyFill="1" applyAlignment="1" applyProtection="1">
      <alignment horizontal="left" vertical="center"/>
      <protection locked="0"/>
    </xf>
    <xf numFmtId="49" fontId="0" fillId="0" borderId="0" xfId="0" applyNumberFormat="1" applyFont="1" applyFill="1" applyAlignment="1" applyProtection="1">
      <alignment vertical="center"/>
      <protection locked="0"/>
    </xf>
    <xf numFmtId="0" fontId="40" fillId="0" borderId="0" xfId="0" applyFont="1" applyFill="1" applyAlignment="1" applyProtection="1">
      <alignment vertical="center"/>
      <protection locked="0"/>
    </xf>
    <xf numFmtId="43" fontId="8" fillId="0" borderId="17" xfId="2" applyFont="1" applyFill="1" applyBorder="1" applyAlignment="1" applyProtection="1">
      <alignment vertical="center" wrapText="1"/>
    </xf>
    <xf numFmtId="0" fontId="20" fillId="0" borderId="0" xfId="1" applyFont="1" applyFill="1" applyAlignment="1" applyProtection="1">
      <alignment horizontal="left" vertical="center" wrapText="1"/>
      <protection locked="0"/>
    </xf>
    <xf numFmtId="0" fontId="20" fillId="0" borderId="0" xfId="1" applyFont="1" applyFill="1" applyAlignment="1" applyProtection="1">
      <alignment horizontal="left" vertical="center"/>
      <protection locked="0"/>
    </xf>
    <xf numFmtId="0" fontId="10" fillId="0" borderId="0" xfId="0" applyFont="1" applyFill="1" applyBorder="1" applyAlignment="1" applyProtection="1">
      <alignment vertical="center"/>
      <protection locked="0"/>
    </xf>
    <xf numFmtId="0" fontId="44" fillId="0" borderId="15" xfId="0" applyFont="1" applyFill="1" applyBorder="1" applyAlignment="1" applyProtection="1">
      <alignment horizontal="center" vertical="top" wrapText="1"/>
      <protection locked="0"/>
    </xf>
    <xf numFmtId="0" fontId="12" fillId="0" borderId="0" xfId="0" applyFont="1" applyFill="1" applyBorder="1" applyAlignment="1" applyProtection="1">
      <alignment vertical="center"/>
      <protection locked="0"/>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9" fillId="2" borderId="21" xfId="0" applyFont="1" applyFill="1" applyBorder="1" applyAlignment="1" applyProtection="1">
      <alignment horizontal="center" vertical="center" wrapText="1"/>
    </xf>
    <xf numFmtId="0" fontId="19" fillId="6" borderId="21" xfId="0" applyFont="1" applyFill="1" applyBorder="1" applyAlignment="1" applyProtection="1">
      <alignment horizontal="center" vertical="center" wrapText="1"/>
    </xf>
    <xf numFmtId="0" fontId="0" fillId="0" borderId="0" xfId="0" applyAlignment="1">
      <alignment horizontal="center" vertical="center"/>
    </xf>
    <xf numFmtId="0" fontId="0" fillId="0" borderId="47" xfId="0" applyBorder="1"/>
    <xf numFmtId="0" fontId="19" fillId="6" borderId="44" xfId="0" applyFont="1" applyFill="1" applyBorder="1" applyAlignment="1" applyProtection="1">
      <alignment horizontal="center" vertical="center" wrapText="1"/>
    </xf>
    <xf numFmtId="0" fontId="19" fillId="6" borderId="24" xfId="0" applyFont="1" applyFill="1" applyBorder="1" applyAlignment="1" applyProtection="1">
      <alignment horizontal="center" vertical="center" wrapText="1"/>
    </xf>
    <xf numFmtId="0" fontId="19" fillId="6" borderId="6" xfId="0" applyFont="1" applyFill="1" applyBorder="1" applyAlignment="1" applyProtection="1">
      <alignment horizontal="center" vertical="center" wrapText="1"/>
    </xf>
    <xf numFmtId="0" fontId="19" fillId="2" borderId="45"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6" borderId="45" xfId="0" applyFont="1" applyFill="1" applyBorder="1" applyAlignment="1" applyProtection="1">
      <alignment horizontal="center" vertical="center" wrapText="1"/>
    </xf>
    <xf numFmtId="0" fontId="19" fillId="6" borderId="9" xfId="0" applyFont="1" applyFill="1" applyBorder="1" applyAlignment="1" applyProtection="1">
      <alignment horizontal="center" vertical="center" wrapText="1"/>
    </xf>
    <xf numFmtId="0" fontId="6" fillId="0" borderId="4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19" fillId="2" borderId="46" xfId="0" applyFont="1" applyFill="1" applyBorder="1" applyAlignment="1" applyProtection="1">
      <alignment horizontal="center" vertical="center" wrapText="1"/>
    </xf>
    <xf numFmtId="0" fontId="19" fillId="2" borderId="22"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31" fillId="0" borderId="43"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49" fontId="19" fillId="6" borderId="4" xfId="0" applyNumberFormat="1" applyFont="1" applyFill="1" applyBorder="1" applyAlignment="1" applyProtection="1">
      <alignment horizontal="center" vertical="center"/>
      <protection locked="0"/>
    </xf>
    <xf numFmtId="3" fontId="43" fillId="6" borderId="36" xfId="0" applyNumberFormat="1" applyFont="1" applyFill="1" applyBorder="1" applyAlignment="1" applyProtection="1">
      <alignment horizontal="left" vertical="center" wrapText="1"/>
      <protection locked="0"/>
    </xf>
    <xf numFmtId="3" fontId="43" fillId="2" borderId="36" xfId="0" applyNumberFormat="1" applyFont="1" applyFill="1" applyBorder="1" applyAlignment="1" applyProtection="1">
      <alignment horizontal="left" vertical="center" wrapText="1"/>
      <protection locked="0"/>
    </xf>
    <xf numFmtId="3" fontId="43" fillId="4" borderId="36" xfId="0" applyNumberFormat="1" applyFont="1" applyFill="1" applyBorder="1" applyAlignment="1" applyProtection="1">
      <alignment horizontal="left" vertical="center" wrapText="1"/>
      <protection locked="0"/>
    </xf>
    <xf numFmtId="49" fontId="19" fillId="6" borderId="7" xfId="0" applyNumberFormat="1"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3" fontId="43" fillId="5" borderId="36" xfId="0" applyNumberFormat="1" applyFont="1" applyFill="1" applyBorder="1" applyAlignment="1" applyProtection="1">
      <alignment horizontal="left" vertical="center" wrapText="1"/>
      <protection locked="0"/>
    </xf>
    <xf numFmtId="3" fontId="43" fillId="5" borderId="37" xfId="0" applyNumberFormat="1" applyFont="1" applyFill="1" applyBorder="1" applyAlignment="1" applyProtection="1">
      <alignment horizontal="left" vertical="center" wrapText="1"/>
      <protection locked="0"/>
    </xf>
    <xf numFmtId="0" fontId="8" fillId="0" borderId="45"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20" fillId="0" borderId="0" xfId="1" applyFont="1" applyFill="1" applyAlignment="1" applyProtection="1">
      <alignment horizontal="left" vertical="center" wrapText="1"/>
      <protection locked="0"/>
    </xf>
    <xf numFmtId="0" fontId="11" fillId="6" borderId="24" xfId="0" applyFont="1" applyFill="1" applyBorder="1" applyAlignment="1" applyProtection="1">
      <alignment vertical="center" wrapText="1"/>
      <protection locked="0"/>
    </xf>
    <xf numFmtId="0" fontId="11" fillId="2" borderId="21"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xf>
    <xf numFmtId="0" fontId="11" fillId="6" borderId="21" xfId="0" applyFont="1" applyFill="1" applyBorder="1" applyAlignment="1" applyProtection="1">
      <alignment vertical="center" wrapText="1"/>
      <protection locked="0"/>
    </xf>
    <xf numFmtId="0" fontId="20" fillId="0" borderId="21" xfId="0" applyFont="1" applyFill="1" applyBorder="1" applyAlignment="1" applyProtection="1">
      <alignment horizontal="left" vertical="center" wrapText="1"/>
    </xf>
    <xf numFmtId="0" fontId="11" fillId="2" borderId="22" xfId="0" applyFont="1" applyFill="1" applyBorder="1" applyAlignment="1" applyProtection="1">
      <alignment vertical="center" wrapText="1"/>
      <protection locked="0"/>
    </xf>
    <xf numFmtId="0" fontId="20" fillId="0" borderId="0" xfId="0" applyFont="1" applyAlignment="1">
      <alignment wrapText="1"/>
    </xf>
    <xf numFmtId="0" fontId="0" fillId="0" borderId="0" xfId="1" applyFont="1" applyFill="1" applyAlignment="1" applyProtection="1">
      <alignment vertical="center" wrapText="1"/>
      <protection locked="0"/>
    </xf>
    <xf numFmtId="0" fontId="0" fillId="0" borderId="0" xfId="0" applyFont="1" applyFill="1" applyAlignment="1" applyProtection="1">
      <alignment vertical="center" wrapText="1"/>
      <protection locked="0"/>
    </xf>
    <xf numFmtId="3" fontId="5" fillId="0" borderId="21" xfId="0" applyNumberFormat="1" applyFont="1" applyFill="1" applyBorder="1" applyAlignment="1" applyProtection="1">
      <alignment horizontal="center" vertical="center"/>
    </xf>
    <xf numFmtId="0" fontId="19" fillId="3" borderId="5" xfId="0" applyFont="1" applyFill="1" applyBorder="1" applyAlignment="1" applyProtection="1">
      <alignment horizontal="left" vertical="center" wrapText="1"/>
      <protection locked="0"/>
    </xf>
    <xf numFmtId="0" fontId="38" fillId="3" borderId="8" xfId="0" applyFont="1" applyFill="1" applyBorder="1" applyAlignment="1" applyProtection="1">
      <alignment horizontal="left" vertical="center" wrapText="1"/>
      <protection locked="0"/>
    </xf>
    <xf numFmtId="0" fontId="38" fillId="3" borderId="23" xfId="0" applyFont="1" applyFill="1" applyBorder="1" applyAlignment="1" applyProtection="1">
      <alignment horizontal="left" vertical="center" wrapText="1"/>
      <protection locked="0"/>
    </xf>
    <xf numFmtId="0" fontId="38" fillId="3" borderId="18" xfId="0" applyFont="1" applyFill="1" applyBorder="1" applyAlignment="1" applyProtection="1">
      <alignment horizontal="left" vertical="center" wrapText="1"/>
      <protection locked="0"/>
    </xf>
    <xf numFmtId="0" fontId="19" fillId="2" borderId="8" xfId="0" applyFont="1" applyFill="1" applyBorder="1" applyAlignment="1" applyProtection="1">
      <alignment horizontal="left" vertical="center" wrapText="1"/>
      <protection locked="0"/>
    </xf>
    <xf numFmtId="0" fontId="39" fillId="2" borderId="8" xfId="0" applyFont="1" applyFill="1" applyBorder="1" applyAlignment="1" applyProtection="1">
      <alignment horizontal="left" vertical="center" wrapText="1"/>
      <protection locked="0"/>
    </xf>
    <xf numFmtId="0" fontId="8" fillId="4" borderId="8" xfId="0" applyFont="1" applyFill="1" applyBorder="1" applyAlignment="1" applyProtection="1">
      <alignment horizontal="left" vertical="center" wrapText="1"/>
      <protection locked="0"/>
    </xf>
    <xf numFmtId="0" fontId="37" fillId="4" borderId="8"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19" fillId="3" borderId="8"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38" fillId="3" borderId="21" xfId="0" applyFont="1" applyFill="1" applyBorder="1" applyAlignment="1" applyProtection="1">
      <alignment horizontal="left" vertical="center" wrapText="1"/>
      <protection locked="0"/>
    </xf>
    <xf numFmtId="0" fontId="6" fillId="4" borderId="8" xfId="0" applyFont="1" applyFill="1" applyBorder="1" applyAlignment="1" applyProtection="1">
      <alignment horizontal="left" vertical="center" wrapText="1"/>
      <protection locked="0"/>
    </xf>
    <xf numFmtId="0" fontId="37" fillId="4" borderId="8" xfId="0" applyFont="1" applyFill="1" applyBorder="1" applyAlignment="1" applyProtection="1">
      <alignment horizontal="left" vertical="center"/>
      <protection locked="0"/>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justify" vertical="center" wrapText="1"/>
    </xf>
    <xf numFmtId="0" fontId="10" fillId="0" borderId="0" xfId="0" applyFont="1" applyAlignment="1">
      <alignment horizontal="justify" vertical="center"/>
    </xf>
    <xf numFmtId="0" fontId="11" fillId="0" borderId="0" xfId="0" applyFont="1" applyAlignment="1">
      <alignment vertical="center" wrapText="1"/>
    </xf>
    <xf numFmtId="0" fontId="19" fillId="3" borderId="21" xfId="0" applyFont="1" applyFill="1" applyBorder="1" applyAlignment="1" applyProtection="1">
      <alignment horizontal="left" vertical="center" wrapText="1"/>
      <protection locked="0"/>
    </xf>
    <xf numFmtId="0" fontId="19" fillId="3" borderId="38" xfId="0" applyFont="1" applyFill="1" applyBorder="1" applyAlignment="1" applyProtection="1">
      <alignment horizontal="left" vertical="center" wrapText="1"/>
      <protection locked="0"/>
    </xf>
    <xf numFmtId="0" fontId="19" fillId="3" borderId="32" xfId="0" applyFont="1" applyFill="1" applyBorder="1" applyAlignment="1" applyProtection="1">
      <alignment horizontal="left" vertical="center" wrapText="1"/>
      <protection locked="0"/>
    </xf>
    <xf numFmtId="0" fontId="20" fillId="0" borderId="0" xfId="1" applyFont="1" applyFill="1" applyAlignment="1" applyProtection="1">
      <alignment horizontal="left" vertical="center"/>
      <protection locked="0"/>
    </xf>
    <xf numFmtId="0" fontId="19" fillId="4" borderId="21" xfId="0" applyFont="1" applyFill="1" applyBorder="1" applyAlignment="1" applyProtection="1">
      <alignment horizontal="left" vertical="top" wrapText="1"/>
      <protection locked="0"/>
    </xf>
    <xf numFmtId="0" fontId="19" fillId="4" borderId="32" xfId="0" applyFont="1" applyFill="1" applyBorder="1" applyAlignment="1" applyProtection="1">
      <alignment horizontal="left" vertical="top" wrapText="1"/>
      <protection locked="0"/>
    </xf>
    <xf numFmtId="0" fontId="19" fillId="4" borderId="21" xfId="0" applyFont="1" applyFill="1" applyBorder="1" applyAlignment="1" applyProtection="1">
      <alignment horizontal="left" vertical="center"/>
      <protection locked="0"/>
    </xf>
    <xf numFmtId="0" fontId="19" fillId="4" borderId="32" xfId="0" applyFont="1" applyFill="1" applyBorder="1" applyAlignment="1" applyProtection="1">
      <alignment horizontal="left" vertical="center"/>
      <protection locked="0"/>
    </xf>
    <xf numFmtId="0" fontId="11" fillId="4" borderId="21" xfId="0" applyFont="1" applyFill="1" applyBorder="1" applyAlignment="1" applyProtection="1">
      <alignment horizontal="left" vertical="center" wrapText="1"/>
      <protection locked="0"/>
    </xf>
    <xf numFmtId="0" fontId="11" fillId="4" borderId="38" xfId="0" applyFont="1" applyFill="1" applyBorder="1" applyAlignment="1" applyProtection="1">
      <alignment horizontal="left" vertical="center" wrapText="1"/>
      <protection locked="0"/>
    </xf>
    <xf numFmtId="0" fontId="11" fillId="4" borderId="32"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38"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20" fillId="0" borderId="0" xfId="1" applyFont="1" applyFill="1" applyAlignment="1" applyProtection="1">
      <alignment horizontal="left" vertical="center" wrapText="1"/>
      <protection locked="0"/>
    </xf>
    <xf numFmtId="49" fontId="18" fillId="0" borderId="0" xfId="0" applyNumberFormat="1" applyFont="1" applyFill="1" applyBorder="1" applyAlignment="1" applyProtection="1">
      <alignment horizontal="center" vertical="top" wrapText="1"/>
      <protection locked="0"/>
    </xf>
    <xf numFmtId="0" fontId="19" fillId="0" borderId="0" xfId="1" applyFont="1" applyFill="1" applyBorder="1" applyAlignment="1" applyProtection="1">
      <alignment horizontal="center" vertical="center" wrapText="1"/>
      <protection locked="0"/>
    </xf>
    <xf numFmtId="0" fontId="5" fillId="0" borderId="4" xfId="1" applyFont="1" applyFill="1" applyBorder="1" applyAlignment="1" applyProtection="1">
      <alignment horizontal="left" vertical="center" wrapText="1"/>
      <protection locked="0"/>
    </xf>
    <xf numFmtId="0" fontId="5" fillId="0" borderId="5" xfId="1" applyFont="1" applyFill="1" applyBorder="1" applyAlignment="1" applyProtection="1">
      <alignment horizontal="left" vertical="center" wrapText="1"/>
      <protection locked="0"/>
    </xf>
    <xf numFmtId="0" fontId="5" fillId="0" borderId="6" xfId="1" applyFont="1" applyFill="1" applyBorder="1" applyAlignment="1" applyProtection="1">
      <alignment horizontal="left" vertical="center" wrapText="1"/>
      <protection locked="0"/>
    </xf>
    <xf numFmtId="49" fontId="8" fillId="4" borderId="32" xfId="0" applyNumberFormat="1" applyFont="1" applyFill="1" applyBorder="1" applyAlignment="1" applyProtection="1">
      <alignment horizontal="center" vertical="center" wrapText="1"/>
      <protection locked="0"/>
    </xf>
    <xf numFmtId="49" fontId="8" fillId="4" borderId="8" xfId="0" applyNumberFormat="1" applyFont="1" applyFill="1" applyBorder="1" applyAlignment="1" applyProtection="1">
      <alignment horizontal="center" vertical="center" wrapText="1"/>
      <protection locked="0"/>
    </xf>
    <xf numFmtId="49" fontId="8" fillId="4" borderId="9" xfId="0" applyNumberFormat="1" applyFont="1" applyFill="1" applyBorder="1" applyAlignment="1" applyProtection="1">
      <alignment horizontal="center" vertical="center" wrapText="1"/>
      <protection locked="0"/>
    </xf>
    <xf numFmtId="49" fontId="8" fillId="4" borderId="35" xfId="0" applyNumberFormat="1" applyFont="1" applyFill="1" applyBorder="1" applyAlignment="1" applyProtection="1">
      <alignment horizontal="center" vertical="center" wrapText="1"/>
      <protection locked="0"/>
    </xf>
    <xf numFmtId="49" fontId="8" fillId="4" borderId="16" xfId="0" applyNumberFormat="1" applyFont="1" applyFill="1" applyBorder="1" applyAlignment="1" applyProtection="1">
      <alignment horizontal="center" vertical="center" wrapText="1"/>
      <protection locked="0"/>
    </xf>
    <xf numFmtId="49" fontId="8" fillId="4" borderId="17" xfId="0" applyNumberFormat="1" applyFont="1" applyFill="1" applyBorder="1" applyAlignment="1" applyProtection="1">
      <alignment horizontal="center" vertical="center" wrapText="1"/>
      <protection locked="0"/>
    </xf>
    <xf numFmtId="0" fontId="5" fillId="0" borderId="7" xfId="1" applyFont="1" applyFill="1" applyBorder="1" applyAlignment="1" applyProtection="1">
      <alignment horizontal="left" vertical="center" wrapText="1"/>
      <protection locked="0"/>
    </xf>
    <xf numFmtId="0" fontId="5" fillId="0" borderId="8"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left" vertical="center" wrapText="1"/>
      <protection locked="0"/>
    </xf>
    <xf numFmtId="49" fontId="17" fillId="0" borderId="0" xfId="0" applyNumberFormat="1" applyFont="1" applyFill="1" applyAlignment="1" applyProtection="1">
      <alignment horizontal="right" vertical="center"/>
      <protection locked="0"/>
    </xf>
    <xf numFmtId="49" fontId="18" fillId="0" borderId="0" xfId="0" applyNumberFormat="1" applyFont="1" applyFill="1" applyAlignment="1" applyProtection="1">
      <alignment horizontal="right" vertical="center" wrapText="1"/>
      <protection locked="0"/>
    </xf>
    <xf numFmtId="49" fontId="7" fillId="4" borderId="34" xfId="0" applyNumberFormat="1" applyFont="1" applyFill="1" applyBorder="1" applyAlignment="1" applyProtection="1">
      <alignment horizontal="center" vertical="center" wrapText="1"/>
      <protection locked="0"/>
    </xf>
    <xf numFmtId="49" fontId="8" fillId="4" borderId="5" xfId="0" applyNumberFormat="1" applyFont="1" applyFill="1" applyBorder="1" applyAlignment="1" applyProtection="1">
      <alignment horizontal="center" vertical="center" wrapText="1"/>
      <protection locked="0"/>
    </xf>
    <xf numFmtId="49" fontId="8" fillId="4" borderId="6" xfId="0" applyNumberFormat="1" applyFont="1" applyFill="1" applyBorder="1" applyAlignment="1" applyProtection="1">
      <alignment horizontal="center" vertical="center" wrapText="1"/>
      <protection locked="0"/>
    </xf>
    <xf numFmtId="0" fontId="2" fillId="0" borderId="7" xfId="1" applyFont="1" applyFill="1" applyBorder="1" applyAlignment="1" applyProtection="1">
      <alignment horizontal="left" vertical="center" wrapText="1"/>
      <protection locked="0"/>
    </xf>
    <xf numFmtId="0" fontId="0" fillId="0" borderId="30" xfId="0" applyBorder="1" applyAlignment="1" applyProtection="1">
      <alignment horizontal="center"/>
      <protection locked="0"/>
    </xf>
    <xf numFmtId="0" fontId="20" fillId="0" borderId="0" xfId="1" applyFont="1" applyFill="1" applyAlignment="1" applyProtection="1">
      <alignment horizontal="left" wrapText="1"/>
      <protection locked="0"/>
    </xf>
    <xf numFmtId="49" fontId="28" fillId="0" borderId="4" xfId="0" applyNumberFormat="1" applyFont="1" applyFill="1" applyBorder="1" applyAlignment="1" applyProtection="1">
      <alignment horizontal="center" vertical="center" wrapText="1"/>
      <protection locked="0"/>
    </xf>
    <xf numFmtId="49" fontId="28" fillId="0" borderId="10"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5" fillId="0" borderId="10" xfId="1"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36" fillId="0" borderId="0" xfId="1"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3" fillId="0" borderId="10" xfId="1" applyFont="1" applyFill="1" applyBorder="1" applyAlignment="1" applyProtection="1">
      <alignment horizontal="left" vertical="center" wrapText="1"/>
      <protection locked="0"/>
    </xf>
    <xf numFmtId="0" fontId="3" fillId="0" borderId="14" xfId="1" applyFont="1" applyFill="1" applyBorder="1" applyAlignment="1" applyProtection="1">
      <alignment horizontal="left" vertical="center" wrapText="1"/>
      <protection locked="0"/>
    </xf>
    <xf numFmtId="0" fontId="5" fillId="0" borderId="12" xfId="1" applyFont="1" applyFill="1" applyBorder="1" applyAlignment="1" applyProtection="1">
      <alignment horizontal="left" vertical="center" wrapText="1"/>
      <protection locked="0"/>
    </xf>
    <xf numFmtId="0" fontId="5" fillId="0" borderId="13" xfId="1" applyFont="1" applyFill="1" applyBorder="1" applyAlignment="1" applyProtection="1">
      <alignment horizontal="left" vertical="center" wrapText="1"/>
      <protection locked="0"/>
    </xf>
    <xf numFmtId="0" fontId="19" fillId="2" borderId="22"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33" xfId="0" applyFont="1" applyFill="1" applyBorder="1" applyAlignment="1" applyProtection="1">
      <alignment horizontal="left" vertical="center" wrapText="1"/>
      <protection locked="0"/>
    </xf>
    <xf numFmtId="0" fontId="46" fillId="0" borderId="25" xfId="0" applyFont="1" applyFill="1" applyBorder="1" applyAlignment="1" applyProtection="1">
      <alignment horizontal="center" vertical="center" wrapText="1"/>
      <protection locked="0"/>
    </xf>
    <xf numFmtId="0" fontId="46" fillId="0" borderId="40" xfId="0" applyFont="1" applyFill="1" applyBorder="1" applyAlignment="1" applyProtection="1">
      <alignment horizontal="center" vertical="center" wrapText="1"/>
      <protection locked="0"/>
    </xf>
    <xf numFmtId="0" fontId="36" fillId="0" borderId="0" xfId="1" applyFont="1" applyFill="1" applyBorder="1" applyAlignment="1">
      <alignment horizontal="center" vertical="center" wrapText="1"/>
    </xf>
    <xf numFmtId="0" fontId="35" fillId="0" borderId="0" xfId="1" applyFont="1" applyFill="1" applyBorder="1" applyAlignment="1">
      <alignment horizontal="center" vertical="center" wrapText="1"/>
    </xf>
    <xf numFmtId="49" fontId="28" fillId="0" borderId="14" xfId="0" applyNumberFormat="1"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cellXfs>
  <cellStyles count="3">
    <cellStyle name="Comma" xfId="2" builtinId="3"/>
    <cellStyle name="Normal" xfId="0" builtinId="0"/>
    <cellStyle name="Normal 3" xfId="1"/>
  </cellStyles>
  <dxfs count="39">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patternFill patternType="solid">
          <fgColor auto="1"/>
          <bgColor theme="9" tint="0.59996337778862885"/>
        </patternFill>
      </fill>
    </dxf>
    <dxf>
      <fill>
        <patternFill>
          <bgColor rgb="FFFF0000"/>
        </patternFill>
      </fill>
    </dxf>
    <dxf>
      <fill>
        <patternFill>
          <bgColor rgb="FF00B050"/>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132" t="s">
        <v>12</v>
      </c>
      <c r="B1" s="133"/>
      <c r="C1" s="133"/>
      <c r="D1" s="133"/>
    </row>
    <row r="2" spans="1:4" ht="171.75" customHeight="1" x14ac:dyDescent="0.2">
      <c r="A2" s="134" t="s">
        <v>13</v>
      </c>
      <c r="B2" s="135"/>
      <c r="C2" s="135"/>
      <c r="D2" s="135"/>
    </row>
    <row r="4" spans="1:4" ht="20.100000000000001" customHeight="1" x14ac:dyDescent="0.2">
      <c r="A4" s="3" t="e">
        <f>"1. პროექტის შიფრი: "&amp;#REF!</f>
        <v>#REF!</v>
      </c>
      <c r="B4" s="5"/>
    </row>
    <row r="5" spans="1:4" ht="60" customHeight="1" x14ac:dyDescent="0.2">
      <c r="A5" s="136" t="e">
        <f>"2. პროექტის სახელწოდება: "&amp;#REF!</f>
        <v>#REF!</v>
      </c>
      <c r="B5" s="136"/>
      <c r="C5" s="136"/>
      <c r="D5" s="136"/>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4</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14</v>
      </c>
    </row>
    <row r="11" spans="1:4" ht="51" x14ac:dyDescent="0.2">
      <c r="A11" s="2" t="s">
        <v>5</v>
      </c>
      <c r="B11" s="2" t="s">
        <v>6</v>
      </c>
      <c r="C11" s="2" t="s">
        <v>7</v>
      </c>
      <c r="D11" s="2" t="s">
        <v>8</v>
      </c>
    </row>
    <row r="12" spans="1:4" x14ac:dyDescent="0.2">
      <c r="A12" s="7"/>
      <c r="B12" s="7"/>
      <c r="C12" s="7"/>
      <c r="D12" s="8"/>
    </row>
    <row r="14" spans="1:4" x14ac:dyDescent="0.2">
      <c r="A14" s="1" t="s">
        <v>9</v>
      </c>
    </row>
    <row r="16" spans="1:4" ht="51" x14ac:dyDescent="0.2">
      <c r="A16" s="2" t="s">
        <v>10</v>
      </c>
      <c r="B16" s="2" t="s">
        <v>6</v>
      </c>
      <c r="C16" s="2" t="s">
        <v>11</v>
      </c>
      <c r="D16" s="2" t="s">
        <v>8</v>
      </c>
    </row>
    <row r="17" spans="1:4" x14ac:dyDescent="0.2">
      <c r="A17" s="7"/>
      <c r="B17" s="7"/>
      <c r="C17" s="7"/>
      <c r="D17" s="9"/>
    </row>
    <row r="19" spans="1:4" x14ac:dyDescent="0.2">
      <c r="A19" s="1" t="s">
        <v>9</v>
      </c>
    </row>
    <row r="21" spans="1:4" ht="38.25" x14ac:dyDescent="0.2">
      <c r="A21" s="2" t="s">
        <v>0</v>
      </c>
      <c r="B21" s="2" t="s">
        <v>3</v>
      </c>
      <c r="C21" s="6" t="s">
        <v>17</v>
      </c>
      <c r="D21" s="2" t="s">
        <v>8</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dxfId="38"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7"/>
  <sheetViews>
    <sheetView tabSelected="1" zoomScale="85" zoomScaleNormal="85" workbookViewId="0">
      <selection activeCell="B23" sqref="B23:E24"/>
    </sheetView>
  </sheetViews>
  <sheetFormatPr defaultRowHeight="15" x14ac:dyDescent="0.25"/>
  <cols>
    <col min="1" max="1" width="6.140625" style="61" customWidth="1"/>
    <col min="2" max="2" width="49.28515625" style="115" customWidth="1"/>
    <col min="3" max="3" width="12" style="62" customWidth="1"/>
    <col min="4" max="4" width="13.28515625" style="62" customWidth="1"/>
    <col min="5" max="5" width="11.85546875" style="62" customWidth="1"/>
    <col min="6" max="19" width="13.7109375" style="57" customWidth="1"/>
    <col min="20" max="20" width="18.85546875" style="57" customWidth="1"/>
    <col min="21" max="21" width="17.28515625" style="70" customWidth="1"/>
    <col min="22" max="16384" width="9.140625" style="35"/>
  </cols>
  <sheetData>
    <row r="1" spans="1:41" ht="26.25" customHeight="1" x14ac:dyDescent="0.25">
      <c r="A1" s="166" t="s">
        <v>399</v>
      </c>
      <c r="B1" s="166"/>
      <c r="C1" s="166"/>
      <c r="D1" s="166"/>
      <c r="E1" s="166"/>
      <c r="F1" s="166"/>
      <c r="G1" s="166"/>
      <c r="H1" s="166"/>
      <c r="I1" s="166"/>
      <c r="J1" s="166"/>
      <c r="K1" s="166"/>
      <c r="L1" s="166"/>
      <c r="M1" s="166"/>
      <c r="N1" s="166"/>
      <c r="O1" s="166"/>
      <c r="P1" s="166"/>
      <c r="Q1" s="166"/>
      <c r="R1" s="166"/>
      <c r="S1" s="166"/>
      <c r="T1" s="166"/>
      <c r="U1" s="34"/>
    </row>
    <row r="2" spans="1:41" ht="21" customHeight="1" x14ac:dyDescent="0.25">
      <c r="A2" s="167"/>
      <c r="B2" s="167"/>
      <c r="C2" s="167"/>
      <c r="D2" s="167"/>
      <c r="E2" s="167"/>
      <c r="F2" s="167"/>
      <c r="G2" s="167"/>
      <c r="H2" s="167"/>
      <c r="I2" s="167"/>
      <c r="J2" s="167"/>
      <c r="K2" s="167"/>
      <c r="L2" s="167"/>
      <c r="M2" s="167"/>
      <c r="N2" s="167"/>
      <c r="O2" s="167"/>
      <c r="P2" s="167"/>
      <c r="Q2" s="167"/>
      <c r="R2" s="167"/>
      <c r="S2" s="167"/>
      <c r="T2" s="167"/>
      <c r="U2" s="34"/>
      <c r="AO2" s="34"/>
    </row>
    <row r="3" spans="1:41" ht="20.25" customHeight="1" x14ac:dyDescent="0.25">
      <c r="A3" s="152" t="s">
        <v>427</v>
      </c>
      <c r="B3" s="152"/>
      <c r="C3" s="152"/>
      <c r="D3" s="152"/>
      <c r="E3" s="152"/>
      <c r="F3" s="152"/>
      <c r="G3" s="152"/>
      <c r="H3" s="152"/>
      <c r="I3" s="152"/>
      <c r="J3" s="152"/>
      <c r="K3" s="152"/>
      <c r="L3" s="152"/>
      <c r="M3" s="152"/>
      <c r="N3" s="152"/>
      <c r="O3" s="152"/>
      <c r="P3" s="152"/>
      <c r="Q3" s="152"/>
      <c r="R3" s="152"/>
      <c r="S3" s="152"/>
      <c r="T3" s="152"/>
      <c r="U3" s="34"/>
    </row>
    <row r="4" spans="1:41" ht="20.100000000000001" customHeight="1" thickBot="1" x14ac:dyDescent="0.3">
      <c r="A4" s="172"/>
      <c r="B4" s="172"/>
      <c r="C4" s="172"/>
      <c r="D4" s="172"/>
      <c r="E4" s="172"/>
      <c r="F4" s="172"/>
      <c r="G4" s="172"/>
      <c r="H4" s="172"/>
      <c r="I4" s="172"/>
      <c r="J4" s="172"/>
      <c r="K4" s="172"/>
      <c r="L4" s="172"/>
      <c r="M4" s="172"/>
      <c r="N4" s="172"/>
      <c r="O4" s="172"/>
      <c r="P4" s="172"/>
      <c r="Q4" s="172"/>
      <c r="R4" s="172"/>
      <c r="S4" s="172"/>
      <c r="T4" s="172"/>
      <c r="U4" s="34"/>
    </row>
    <row r="5" spans="1:41" ht="20.100000000000001" customHeight="1" x14ac:dyDescent="0.25">
      <c r="A5" s="154" t="s">
        <v>321</v>
      </c>
      <c r="B5" s="155"/>
      <c r="C5" s="155"/>
      <c r="D5" s="155"/>
      <c r="E5" s="156"/>
      <c r="F5" s="168"/>
      <c r="G5" s="169"/>
      <c r="H5" s="169"/>
      <c r="I5" s="169"/>
      <c r="J5" s="169"/>
      <c r="K5" s="169"/>
      <c r="L5" s="169"/>
      <c r="M5" s="169"/>
      <c r="N5" s="169"/>
      <c r="O5" s="169"/>
      <c r="P5" s="169"/>
      <c r="Q5" s="169"/>
      <c r="R5" s="169"/>
      <c r="S5" s="169"/>
      <c r="T5" s="170"/>
      <c r="U5" s="34"/>
    </row>
    <row r="6" spans="1:41" ht="20.100000000000001" customHeight="1" x14ac:dyDescent="0.25">
      <c r="A6" s="163" t="s">
        <v>314</v>
      </c>
      <c r="B6" s="164"/>
      <c r="C6" s="164"/>
      <c r="D6" s="164"/>
      <c r="E6" s="165"/>
      <c r="F6" s="157"/>
      <c r="G6" s="158"/>
      <c r="H6" s="158"/>
      <c r="I6" s="158"/>
      <c r="J6" s="158"/>
      <c r="K6" s="158"/>
      <c r="L6" s="158"/>
      <c r="M6" s="158"/>
      <c r="N6" s="158"/>
      <c r="O6" s="158"/>
      <c r="P6" s="158"/>
      <c r="Q6" s="158"/>
      <c r="R6" s="158"/>
      <c r="S6" s="158"/>
      <c r="T6" s="159"/>
      <c r="U6" s="34"/>
    </row>
    <row r="7" spans="1:41" ht="20.100000000000001" customHeight="1" x14ac:dyDescent="0.25">
      <c r="A7" s="163" t="s">
        <v>315</v>
      </c>
      <c r="B7" s="164"/>
      <c r="C7" s="164"/>
      <c r="D7" s="164"/>
      <c r="E7" s="165"/>
      <c r="F7" s="157"/>
      <c r="G7" s="158"/>
      <c r="H7" s="158"/>
      <c r="I7" s="158"/>
      <c r="J7" s="158"/>
      <c r="K7" s="158"/>
      <c r="L7" s="158"/>
      <c r="M7" s="158"/>
      <c r="N7" s="158"/>
      <c r="O7" s="158"/>
      <c r="P7" s="158"/>
      <c r="Q7" s="158"/>
      <c r="R7" s="158"/>
      <c r="S7" s="158"/>
      <c r="T7" s="159"/>
      <c r="U7" s="34"/>
    </row>
    <row r="8" spans="1:41" ht="20.100000000000001" customHeight="1" x14ac:dyDescent="0.25">
      <c r="A8" s="171" t="s">
        <v>316</v>
      </c>
      <c r="B8" s="164"/>
      <c r="C8" s="164"/>
      <c r="D8" s="164"/>
      <c r="E8" s="165"/>
      <c r="F8" s="160"/>
      <c r="G8" s="158"/>
      <c r="H8" s="158"/>
      <c r="I8" s="158"/>
      <c r="J8" s="158"/>
      <c r="K8" s="158"/>
      <c r="L8" s="158"/>
      <c r="M8" s="158"/>
      <c r="N8" s="158"/>
      <c r="O8" s="158"/>
      <c r="P8" s="158"/>
      <c r="Q8" s="158"/>
      <c r="R8" s="158"/>
      <c r="S8" s="158"/>
      <c r="T8" s="159"/>
      <c r="U8" s="34"/>
    </row>
    <row r="9" spans="1:41" ht="20.100000000000001" customHeight="1" thickBot="1" x14ac:dyDescent="0.3">
      <c r="A9" s="163" t="s">
        <v>318</v>
      </c>
      <c r="B9" s="164"/>
      <c r="C9" s="164"/>
      <c r="D9" s="164"/>
      <c r="E9" s="165"/>
      <c r="F9" s="161"/>
      <c r="G9" s="161"/>
      <c r="H9" s="161"/>
      <c r="I9" s="161"/>
      <c r="J9" s="161"/>
      <c r="K9" s="161"/>
      <c r="L9" s="161"/>
      <c r="M9" s="161"/>
      <c r="N9" s="161"/>
      <c r="O9" s="161"/>
      <c r="P9" s="161"/>
      <c r="Q9" s="161"/>
      <c r="R9" s="161"/>
      <c r="S9" s="161"/>
      <c r="T9" s="162"/>
      <c r="U9" s="34"/>
    </row>
    <row r="10" spans="1:41" ht="20.100000000000001" customHeight="1" x14ac:dyDescent="0.25">
      <c r="A10" s="163" t="s">
        <v>317</v>
      </c>
      <c r="B10" s="164"/>
      <c r="C10" s="164"/>
      <c r="D10" s="164"/>
      <c r="E10" s="165"/>
      <c r="F10" s="36"/>
      <c r="G10" s="37"/>
      <c r="H10" s="38"/>
      <c r="I10" s="38"/>
      <c r="J10" s="38"/>
      <c r="K10" s="38"/>
      <c r="L10" s="38"/>
      <c r="M10" s="38"/>
      <c r="N10" s="38"/>
      <c r="O10" s="38"/>
      <c r="P10" s="38"/>
      <c r="Q10" s="38"/>
      <c r="R10" s="38"/>
      <c r="S10" s="38"/>
      <c r="T10" s="38"/>
      <c r="U10" s="34"/>
    </row>
    <row r="11" spans="1:41" ht="20.100000000000001" customHeight="1" x14ac:dyDescent="0.25">
      <c r="A11" s="163" t="s">
        <v>322</v>
      </c>
      <c r="B11" s="164"/>
      <c r="C11" s="164"/>
      <c r="D11" s="164"/>
      <c r="E11" s="165"/>
      <c r="F11" s="32">
        <f>T117</f>
        <v>0</v>
      </c>
      <c r="G11" s="39"/>
      <c r="H11" s="39"/>
      <c r="I11" s="39"/>
      <c r="J11" s="39"/>
      <c r="K11" s="39"/>
      <c r="L11" s="39"/>
      <c r="M11" s="39"/>
      <c r="N11" s="39"/>
      <c r="O11" s="39"/>
      <c r="P11" s="39"/>
      <c r="Q11" s="39"/>
      <c r="R11" s="39"/>
      <c r="S11" s="39"/>
      <c r="T11" s="39"/>
      <c r="U11" s="34"/>
    </row>
    <row r="12" spans="1:41" ht="20.100000000000001" customHeight="1" x14ac:dyDescent="0.25">
      <c r="A12" s="163" t="s">
        <v>324</v>
      </c>
      <c r="B12" s="164"/>
      <c r="C12" s="164"/>
      <c r="D12" s="164"/>
      <c r="E12" s="165"/>
      <c r="F12" s="32">
        <f>S117</f>
        <v>0</v>
      </c>
      <c r="G12" s="39"/>
      <c r="H12" s="39"/>
      <c r="I12" s="39"/>
      <c r="J12" s="39"/>
      <c r="K12" s="39"/>
      <c r="L12" s="39"/>
      <c r="M12" s="39"/>
      <c r="N12" s="39"/>
      <c r="O12" s="39"/>
      <c r="P12" s="39"/>
      <c r="Q12" s="39"/>
      <c r="R12" s="39"/>
      <c r="S12" s="39"/>
      <c r="T12" s="39"/>
      <c r="U12" s="34"/>
    </row>
    <row r="13" spans="1:41" ht="20.100000000000001" customHeight="1" x14ac:dyDescent="0.25">
      <c r="A13" s="163" t="s">
        <v>325</v>
      </c>
      <c r="B13" s="164"/>
      <c r="C13" s="164"/>
      <c r="D13" s="164"/>
      <c r="E13" s="165"/>
      <c r="F13" s="32">
        <f>R117</f>
        <v>0</v>
      </c>
      <c r="G13" s="39"/>
      <c r="H13" s="39"/>
      <c r="I13" s="39"/>
      <c r="J13" s="39"/>
      <c r="K13" s="39"/>
      <c r="L13" s="39"/>
      <c r="M13" s="39"/>
      <c r="N13" s="39"/>
      <c r="O13" s="39"/>
      <c r="P13" s="39"/>
      <c r="Q13" s="39"/>
      <c r="R13" s="39"/>
      <c r="S13" s="39"/>
      <c r="T13" s="39"/>
      <c r="U13" s="34"/>
    </row>
    <row r="14" spans="1:41" ht="20.100000000000001" customHeight="1" x14ac:dyDescent="0.25">
      <c r="A14" s="163" t="s">
        <v>323</v>
      </c>
      <c r="B14" s="164"/>
      <c r="C14" s="164"/>
      <c r="D14" s="164"/>
      <c r="E14" s="165"/>
      <c r="F14" s="32">
        <f>F117</f>
        <v>0</v>
      </c>
      <c r="G14" s="39"/>
      <c r="H14" s="39"/>
      <c r="I14" s="39"/>
      <c r="J14" s="39"/>
      <c r="K14" s="39"/>
      <c r="L14" s="39"/>
      <c r="M14" s="39"/>
      <c r="N14" s="39"/>
      <c r="O14" s="39"/>
      <c r="P14" s="39"/>
      <c r="Q14" s="39"/>
      <c r="R14" s="39"/>
      <c r="S14" s="39"/>
      <c r="T14" s="39"/>
      <c r="U14" s="34"/>
    </row>
    <row r="15" spans="1:41" ht="20.100000000000001" customHeight="1" x14ac:dyDescent="0.25">
      <c r="A15" s="163" t="s">
        <v>326</v>
      </c>
      <c r="B15" s="164"/>
      <c r="C15" s="164"/>
      <c r="D15" s="164"/>
      <c r="E15" s="165"/>
      <c r="F15" s="32">
        <f>H117</f>
        <v>0</v>
      </c>
      <c r="G15" s="39"/>
      <c r="H15" s="39"/>
      <c r="I15" s="39"/>
      <c r="J15" s="39"/>
      <c r="K15" s="39"/>
      <c r="L15" s="39"/>
      <c r="M15" s="39"/>
      <c r="N15" s="39"/>
      <c r="O15" s="39"/>
      <c r="P15" s="39"/>
      <c r="Q15" s="39"/>
      <c r="R15" s="39"/>
      <c r="S15" s="39"/>
      <c r="T15" s="39"/>
      <c r="U15" s="34"/>
    </row>
    <row r="16" spans="1:41" ht="20.100000000000001" customHeight="1" x14ac:dyDescent="0.25">
      <c r="A16" s="163" t="s">
        <v>327</v>
      </c>
      <c r="B16" s="164"/>
      <c r="C16" s="164"/>
      <c r="D16" s="164"/>
      <c r="E16" s="165"/>
      <c r="F16" s="32">
        <f>J117</f>
        <v>0</v>
      </c>
      <c r="G16" s="39"/>
      <c r="H16" s="39"/>
      <c r="I16" s="39"/>
      <c r="J16" s="39"/>
      <c r="K16" s="39"/>
      <c r="L16" s="39"/>
      <c r="M16" s="39"/>
      <c r="N16" s="39"/>
      <c r="O16" s="39"/>
      <c r="P16" s="39"/>
      <c r="Q16" s="39"/>
      <c r="R16" s="39"/>
      <c r="S16" s="39"/>
      <c r="T16" s="39"/>
      <c r="U16" s="34"/>
    </row>
    <row r="17" spans="1:21" ht="20.100000000000001" customHeight="1" x14ac:dyDescent="0.25">
      <c r="A17" s="177" t="s">
        <v>328</v>
      </c>
      <c r="B17" s="164"/>
      <c r="C17" s="164"/>
      <c r="D17" s="164"/>
      <c r="E17" s="165"/>
      <c r="F17" s="63">
        <f>L117</f>
        <v>0</v>
      </c>
      <c r="G17" s="39"/>
      <c r="H17" s="39"/>
      <c r="I17" s="39"/>
      <c r="J17" s="39"/>
      <c r="K17" s="39"/>
      <c r="L17" s="39"/>
      <c r="M17" s="39"/>
      <c r="N17" s="39"/>
      <c r="O17" s="39"/>
      <c r="P17" s="39"/>
      <c r="Q17" s="39"/>
      <c r="R17" s="39"/>
      <c r="S17" s="39"/>
      <c r="T17" s="39"/>
      <c r="U17" s="34"/>
    </row>
    <row r="18" spans="1:21" ht="20.100000000000001" customHeight="1" x14ac:dyDescent="0.25">
      <c r="A18" s="187" t="s">
        <v>447</v>
      </c>
      <c r="B18" s="164"/>
      <c r="C18" s="164"/>
      <c r="D18" s="164"/>
      <c r="E18" s="165"/>
      <c r="F18" s="63">
        <f>N117</f>
        <v>0</v>
      </c>
      <c r="G18" s="39"/>
      <c r="H18" s="39"/>
      <c r="I18" s="39"/>
      <c r="J18" s="39"/>
      <c r="K18" s="39"/>
      <c r="L18" s="39"/>
      <c r="M18" s="39"/>
      <c r="N18" s="39"/>
      <c r="O18" s="39"/>
      <c r="P18" s="39"/>
      <c r="Q18" s="39"/>
      <c r="R18" s="39"/>
      <c r="S18" s="39"/>
      <c r="T18" s="39"/>
      <c r="U18" s="34"/>
    </row>
    <row r="19" spans="1:21" ht="20.100000000000001" customHeight="1" thickBot="1" x14ac:dyDescent="0.3">
      <c r="A19" s="188" t="s">
        <v>448</v>
      </c>
      <c r="B19" s="189"/>
      <c r="C19" s="189"/>
      <c r="D19" s="189"/>
      <c r="E19" s="190"/>
      <c r="F19" s="33">
        <f>P117</f>
        <v>0</v>
      </c>
      <c r="G19" s="39"/>
      <c r="H19" s="39"/>
      <c r="I19" s="39"/>
      <c r="J19" s="39"/>
      <c r="K19" s="39"/>
      <c r="L19" s="39"/>
      <c r="M19" s="39"/>
      <c r="N19" s="39"/>
      <c r="O19" s="39"/>
      <c r="P19" s="39"/>
      <c r="Q19" s="39"/>
      <c r="R19" s="39"/>
      <c r="S19" s="39"/>
      <c r="T19" s="39"/>
      <c r="U19" s="34"/>
    </row>
    <row r="20" spans="1:21" ht="26.25" customHeight="1" x14ac:dyDescent="0.25">
      <c r="A20" s="179" t="s">
        <v>460</v>
      </c>
      <c r="B20" s="179"/>
      <c r="C20" s="179"/>
      <c r="D20" s="179"/>
      <c r="E20" s="179"/>
      <c r="F20" s="179"/>
      <c r="G20" s="179"/>
      <c r="H20" s="179"/>
      <c r="I20" s="179"/>
      <c r="J20" s="179"/>
      <c r="K20" s="179"/>
      <c r="L20" s="179"/>
      <c r="M20" s="179"/>
      <c r="N20" s="179"/>
      <c r="O20" s="179"/>
      <c r="P20" s="179"/>
      <c r="Q20" s="179"/>
      <c r="R20" s="179"/>
      <c r="S20" s="179"/>
      <c r="T20" s="179"/>
      <c r="U20" s="34"/>
    </row>
    <row r="21" spans="1:21" ht="21" customHeight="1" x14ac:dyDescent="0.25">
      <c r="A21" s="153" t="s">
        <v>461</v>
      </c>
      <c r="B21" s="153"/>
      <c r="C21" s="153"/>
      <c r="D21" s="153"/>
      <c r="E21" s="153"/>
      <c r="F21" s="153"/>
      <c r="G21" s="153"/>
      <c r="H21" s="153"/>
      <c r="I21" s="153"/>
      <c r="J21" s="153"/>
      <c r="K21" s="153"/>
      <c r="L21" s="153"/>
      <c r="M21" s="153"/>
      <c r="N21" s="153"/>
      <c r="O21" s="153"/>
      <c r="P21" s="153"/>
      <c r="Q21" s="153"/>
      <c r="R21" s="153"/>
      <c r="S21" s="153"/>
      <c r="T21" s="153"/>
      <c r="U21" s="34"/>
    </row>
    <row r="22" spans="1:21" ht="15.75" thickBot="1" x14ac:dyDescent="0.3">
      <c r="A22" s="178" t="s">
        <v>462</v>
      </c>
      <c r="B22" s="178"/>
      <c r="C22" s="178"/>
      <c r="D22" s="178"/>
      <c r="E22" s="178"/>
      <c r="F22" s="178"/>
      <c r="G22" s="178"/>
      <c r="H22" s="178"/>
      <c r="I22" s="178"/>
      <c r="J22" s="178"/>
      <c r="K22" s="178"/>
      <c r="L22" s="178"/>
      <c r="M22" s="178"/>
      <c r="N22" s="178"/>
      <c r="O22" s="178"/>
      <c r="P22" s="178"/>
      <c r="Q22" s="178"/>
      <c r="R22" s="178"/>
      <c r="S22" s="178"/>
      <c r="T22" s="178"/>
      <c r="U22" s="34"/>
    </row>
    <row r="23" spans="1:21" s="40" customFormat="1" ht="35.25" customHeight="1" x14ac:dyDescent="0.25">
      <c r="A23" s="174" t="s">
        <v>1</v>
      </c>
      <c r="B23" s="181" t="s">
        <v>428</v>
      </c>
      <c r="C23" s="182"/>
      <c r="D23" s="182"/>
      <c r="E23" s="183"/>
      <c r="F23" s="176" t="s">
        <v>320</v>
      </c>
      <c r="G23" s="176"/>
      <c r="H23" s="176" t="s">
        <v>319</v>
      </c>
      <c r="I23" s="176"/>
      <c r="J23" s="176" t="s">
        <v>312</v>
      </c>
      <c r="K23" s="176"/>
      <c r="L23" s="176" t="s">
        <v>313</v>
      </c>
      <c r="M23" s="176"/>
      <c r="N23" s="176" t="s">
        <v>414</v>
      </c>
      <c r="O23" s="176"/>
      <c r="P23" s="176" t="s">
        <v>415</v>
      </c>
      <c r="Q23" s="176"/>
      <c r="R23" s="176" t="s">
        <v>329</v>
      </c>
      <c r="S23" s="176"/>
      <c r="T23" s="180"/>
      <c r="U23" s="66" t="s">
        <v>406</v>
      </c>
    </row>
    <row r="24" spans="1:21" s="40" customFormat="1" ht="57" thickBot="1" x14ac:dyDescent="0.3">
      <c r="A24" s="175"/>
      <c r="B24" s="184"/>
      <c r="C24" s="185"/>
      <c r="D24" s="185"/>
      <c r="E24" s="186"/>
      <c r="F24" s="41" t="s">
        <v>330</v>
      </c>
      <c r="G24" s="42" t="s">
        <v>391</v>
      </c>
      <c r="H24" s="41" t="s">
        <v>332</v>
      </c>
      <c r="I24" s="42" t="s">
        <v>392</v>
      </c>
      <c r="J24" s="41" t="s">
        <v>331</v>
      </c>
      <c r="K24" s="42" t="s">
        <v>393</v>
      </c>
      <c r="L24" s="41" t="s">
        <v>333</v>
      </c>
      <c r="M24" s="42" t="s">
        <v>394</v>
      </c>
      <c r="N24" s="43" t="s">
        <v>416</v>
      </c>
      <c r="O24" s="44" t="s">
        <v>417</v>
      </c>
      <c r="P24" s="43" t="s">
        <v>418</v>
      </c>
      <c r="Q24" s="44" t="s">
        <v>419</v>
      </c>
      <c r="R24" s="43" t="s">
        <v>420</v>
      </c>
      <c r="S24" s="44" t="s">
        <v>421</v>
      </c>
      <c r="T24" s="45" t="s">
        <v>422</v>
      </c>
      <c r="U24" s="67" t="s">
        <v>453</v>
      </c>
    </row>
    <row r="25" spans="1:21" s="40" customFormat="1" ht="37.5" customHeight="1" x14ac:dyDescent="0.25">
      <c r="A25" s="46">
        <v>1</v>
      </c>
      <c r="B25" s="117" t="s">
        <v>372</v>
      </c>
      <c r="C25" s="118" t="s">
        <v>403</v>
      </c>
      <c r="D25" s="119" t="s">
        <v>400</v>
      </c>
      <c r="E25" s="120" t="s">
        <v>401</v>
      </c>
      <c r="F25" s="16">
        <f>SUM(F26,F37)</f>
        <v>0</v>
      </c>
      <c r="G25" s="16">
        <f t="shared" ref="G25:K25" si="0">SUM(G26,G37)</f>
        <v>0</v>
      </c>
      <c r="H25" s="16">
        <f t="shared" si="0"/>
        <v>0</v>
      </c>
      <c r="I25" s="16">
        <f t="shared" si="0"/>
        <v>0</v>
      </c>
      <c r="J25" s="16">
        <f t="shared" si="0"/>
        <v>0</v>
      </c>
      <c r="K25" s="16">
        <f t="shared" si="0"/>
        <v>0</v>
      </c>
      <c r="L25" s="16">
        <f>SUM(L26,L37)</f>
        <v>0</v>
      </c>
      <c r="M25" s="16">
        <f>SUM(M26,M37)</f>
        <v>0</v>
      </c>
      <c r="N25" s="16">
        <f t="shared" ref="N25:Q25" si="1">SUM(N26,N37)</f>
        <v>0</v>
      </c>
      <c r="O25" s="16">
        <f t="shared" si="1"/>
        <v>0</v>
      </c>
      <c r="P25" s="16">
        <f t="shared" si="1"/>
        <v>0</v>
      </c>
      <c r="Q25" s="16">
        <f t="shared" si="1"/>
        <v>0</v>
      </c>
      <c r="R25" s="30">
        <f t="shared" ref="R25:S27" si="2">SUM(F25,H25,J25,L25,N25,P25)</f>
        <v>0</v>
      </c>
      <c r="S25" s="30">
        <f t="shared" si="2"/>
        <v>0</v>
      </c>
      <c r="T25" s="31">
        <f>SUM(R25:S25)</f>
        <v>0</v>
      </c>
      <c r="U25" s="66"/>
    </row>
    <row r="26" spans="1:21" s="48" customFormat="1" ht="24.75" customHeight="1" x14ac:dyDescent="0.25">
      <c r="A26" s="47" t="s">
        <v>298</v>
      </c>
      <c r="B26" s="121" t="s">
        <v>358</v>
      </c>
      <c r="C26" s="122"/>
      <c r="D26" s="122"/>
      <c r="E26" s="122"/>
      <c r="F26" s="17">
        <f>SUM(F27:F36)</f>
        <v>0</v>
      </c>
      <c r="G26" s="17">
        <f t="shared" ref="G26:Q26" si="3">SUM(G27:G36)</f>
        <v>0</v>
      </c>
      <c r="H26" s="17">
        <f t="shared" si="3"/>
        <v>0</v>
      </c>
      <c r="I26" s="17">
        <f t="shared" si="3"/>
        <v>0</v>
      </c>
      <c r="J26" s="17">
        <f t="shared" si="3"/>
        <v>0</v>
      </c>
      <c r="K26" s="17">
        <f t="shared" si="3"/>
        <v>0</v>
      </c>
      <c r="L26" s="17">
        <f>SUM(L27:L36)</f>
        <v>0</v>
      </c>
      <c r="M26" s="17">
        <f t="shared" si="3"/>
        <v>0</v>
      </c>
      <c r="N26" s="17">
        <f t="shared" si="3"/>
        <v>0</v>
      </c>
      <c r="O26" s="17">
        <f t="shared" si="3"/>
        <v>0</v>
      </c>
      <c r="P26" s="17">
        <f t="shared" si="3"/>
        <v>0</v>
      </c>
      <c r="Q26" s="17">
        <f t="shared" si="3"/>
        <v>0</v>
      </c>
      <c r="R26" s="18">
        <f t="shared" si="2"/>
        <v>0</v>
      </c>
      <c r="S26" s="18">
        <f t="shared" si="2"/>
        <v>0</v>
      </c>
      <c r="T26" s="19">
        <f>SUM(R26:S26)</f>
        <v>0</v>
      </c>
      <c r="U26" s="68"/>
    </row>
    <row r="27" spans="1:21" ht="17.100000000000001" customHeight="1" x14ac:dyDescent="0.25">
      <c r="A27" s="49" t="s">
        <v>334</v>
      </c>
      <c r="B27" s="123" t="s">
        <v>344</v>
      </c>
      <c r="C27" s="124"/>
      <c r="D27" s="124"/>
      <c r="E27" s="124"/>
      <c r="F27" s="50"/>
      <c r="G27" s="50"/>
      <c r="H27" s="50"/>
      <c r="I27" s="50"/>
      <c r="J27" s="50"/>
      <c r="K27" s="50"/>
      <c r="L27" s="50"/>
      <c r="M27" s="50"/>
      <c r="N27" s="50"/>
      <c r="O27" s="50"/>
      <c r="P27" s="50"/>
      <c r="Q27" s="50"/>
      <c r="R27" s="24">
        <f t="shared" si="2"/>
        <v>0</v>
      </c>
      <c r="S27" s="24">
        <f t="shared" si="2"/>
        <v>0</v>
      </c>
      <c r="T27" s="25">
        <f>SUM(R27:S27)</f>
        <v>0</v>
      </c>
      <c r="U27" s="69">
        <f>C27*D27*E27</f>
        <v>0</v>
      </c>
    </row>
    <row r="28" spans="1:21" ht="17.100000000000001" customHeight="1" x14ac:dyDescent="0.25">
      <c r="A28" s="49" t="s">
        <v>335</v>
      </c>
      <c r="B28" s="123" t="s">
        <v>345</v>
      </c>
      <c r="C28" s="124"/>
      <c r="D28" s="124"/>
      <c r="E28" s="124"/>
      <c r="F28" s="50"/>
      <c r="G28" s="50"/>
      <c r="H28" s="50"/>
      <c r="I28" s="50"/>
      <c r="J28" s="50"/>
      <c r="K28" s="50"/>
      <c r="L28" s="50"/>
      <c r="M28" s="50"/>
      <c r="N28" s="50"/>
      <c r="O28" s="50"/>
      <c r="P28" s="50"/>
      <c r="Q28" s="50"/>
      <c r="R28" s="24">
        <f t="shared" ref="R28:R35" si="4">SUM(F28,H28,J28,L28,N28,P28)</f>
        <v>0</v>
      </c>
      <c r="S28" s="24">
        <f t="shared" ref="S28:S36" si="5">SUM(G28,I28,K28,M28,O28,Q28)</f>
        <v>0</v>
      </c>
      <c r="T28" s="25">
        <f t="shared" ref="T28:T36" si="6">SUM(R28:S28)</f>
        <v>0</v>
      </c>
      <c r="U28" s="69">
        <f t="shared" ref="U28:U36" si="7">C28*D28*E28</f>
        <v>0</v>
      </c>
    </row>
    <row r="29" spans="1:21" ht="17.100000000000001" customHeight="1" x14ac:dyDescent="0.25">
      <c r="A29" s="49" t="s">
        <v>336</v>
      </c>
      <c r="B29" s="125" t="s">
        <v>346</v>
      </c>
      <c r="C29" s="124"/>
      <c r="D29" s="124"/>
      <c r="E29" s="124"/>
      <c r="F29" s="50"/>
      <c r="G29" s="50"/>
      <c r="H29" s="50"/>
      <c r="I29" s="50"/>
      <c r="J29" s="50"/>
      <c r="K29" s="50"/>
      <c r="L29" s="50"/>
      <c r="M29" s="50"/>
      <c r="N29" s="50"/>
      <c r="O29" s="50"/>
      <c r="P29" s="50"/>
      <c r="Q29" s="50"/>
      <c r="R29" s="24">
        <f t="shared" si="4"/>
        <v>0</v>
      </c>
      <c r="S29" s="24">
        <f t="shared" si="5"/>
        <v>0</v>
      </c>
      <c r="T29" s="25">
        <f t="shared" si="6"/>
        <v>0</v>
      </c>
      <c r="U29" s="69">
        <f t="shared" si="7"/>
        <v>0</v>
      </c>
    </row>
    <row r="30" spans="1:21" ht="17.100000000000001" customHeight="1" x14ac:dyDescent="0.25">
      <c r="A30" s="49" t="s">
        <v>337</v>
      </c>
      <c r="B30" s="125" t="s">
        <v>346</v>
      </c>
      <c r="C30" s="124"/>
      <c r="D30" s="124"/>
      <c r="E30" s="124"/>
      <c r="F30" s="50"/>
      <c r="G30" s="50"/>
      <c r="H30" s="50"/>
      <c r="I30" s="50"/>
      <c r="J30" s="50"/>
      <c r="K30" s="50"/>
      <c r="L30" s="50"/>
      <c r="M30" s="50"/>
      <c r="N30" s="50"/>
      <c r="O30" s="50"/>
      <c r="P30" s="50"/>
      <c r="Q30" s="50"/>
      <c r="R30" s="24">
        <f t="shared" si="4"/>
        <v>0</v>
      </c>
      <c r="S30" s="24">
        <f t="shared" si="5"/>
        <v>0</v>
      </c>
      <c r="T30" s="25">
        <f t="shared" si="6"/>
        <v>0</v>
      </c>
      <c r="U30" s="69">
        <f t="shared" si="7"/>
        <v>0</v>
      </c>
    </row>
    <row r="31" spans="1:21" ht="17.100000000000001" customHeight="1" x14ac:dyDescent="0.25">
      <c r="A31" s="49" t="s">
        <v>338</v>
      </c>
      <c r="B31" s="125" t="s">
        <v>346</v>
      </c>
      <c r="C31" s="124"/>
      <c r="D31" s="124"/>
      <c r="E31" s="124"/>
      <c r="F31" s="50"/>
      <c r="G31" s="50"/>
      <c r="H31" s="50"/>
      <c r="I31" s="50"/>
      <c r="J31" s="50"/>
      <c r="K31" s="50"/>
      <c r="L31" s="50"/>
      <c r="M31" s="50"/>
      <c r="N31" s="50"/>
      <c r="O31" s="50"/>
      <c r="P31" s="50"/>
      <c r="Q31" s="50"/>
      <c r="R31" s="24">
        <f t="shared" si="4"/>
        <v>0</v>
      </c>
      <c r="S31" s="24">
        <f t="shared" si="5"/>
        <v>0</v>
      </c>
      <c r="T31" s="25">
        <f t="shared" si="6"/>
        <v>0</v>
      </c>
      <c r="U31" s="69">
        <f t="shared" si="7"/>
        <v>0</v>
      </c>
    </row>
    <row r="32" spans="1:21" ht="17.100000000000001" customHeight="1" x14ac:dyDescent="0.25">
      <c r="A32" s="49" t="s">
        <v>339</v>
      </c>
      <c r="B32" s="125" t="s">
        <v>346</v>
      </c>
      <c r="C32" s="124"/>
      <c r="D32" s="124"/>
      <c r="E32" s="124"/>
      <c r="F32" s="50"/>
      <c r="G32" s="50"/>
      <c r="H32" s="50"/>
      <c r="I32" s="50"/>
      <c r="J32" s="50"/>
      <c r="K32" s="50"/>
      <c r="L32" s="50"/>
      <c r="M32" s="50"/>
      <c r="N32" s="50"/>
      <c r="O32" s="50"/>
      <c r="P32" s="50"/>
      <c r="Q32" s="50"/>
      <c r="R32" s="24">
        <f t="shared" si="4"/>
        <v>0</v>
      </c>
      <c r="S32" s="24">
        <f t="shared" si="5"/>
        <v>0</v>
      </c>
      <c r="T32" s="25">
        <f t="shared" si="6"/>
        <v>0</v>
      </c>
      <c r="U32" s="69">
        <f t="shared" si="7"/>
        <v>0</v>
      </c>
    </row>
    <row r="33" spans="1:21" ht="17.100000000000001" customHeight="1" x14ac:dyDescent="0.25">
      <c r="A33" s="49" t="s">
        <v>340</v>
      </c>
      <c r="B33" s="125" t="s">
        <v>346</v>
      </c>
      <c r="C33" s="124"/>
      <c r="D33" s="124"/>
      <c r="E33" s="124"/>
      <c r="F33" s="50"/>
      <c r="G33" s="50"/>
      <c r="H33" s="50"/>
      <c r="I33" s="50"/>
      <c r="J33" s="50"/>
      <c r="K33" s="50"/>
      <c r="L33" s="50"/>
      <c r="M33" s="50"/>
      <c r="N33" s="50"/>
      <c r="O33" s="50"/>
      <c r="P33" s="50"/>
      <c r="Q33" s="50"/>
      <c r="R33" s="24">
        <f t="shared" si="4"/>
        <v>0</v>
      </c>
      <c r="S33" s="24">
        <f t="shared" si="5"/>
        <v>0</v>
      </c>
      <c r="T33" s="25">
        <f t="shared" si="6"/>
        <v>0</v>
      </c>
      <c r="U33" s="69">
        <f t="shared" si="7"/>
        <v>0</v>
      </c>
    </row>
    <row r="34" spans="1:21" ht="17.100000000000001" customHeight="1" x14ac:dyDescent="0.25">
      <c r="A34" s="49" t="s">
        <v>341</v>
      </c>
      <c r="B34" s="125" t="s">
        <v>346</v>
      </c>
      <c r="C34" s="124"/>
      <c r="D34" s="124"/>
      <c r="E34" s="124"/>
      <c r="F34" s="50"/>
      <c r="G34" s="50"/>
      <c r="H34" s="50"/>
      <c r="I34" s="50"/>
      <c r="J34" s="50"/>
      <c r="K34" s="50"/>
      <c r="L34" s="50"/>
      <c r="M34" s="50"/>
      <c r="N34" s="50"/>
      <c r="O34" s="50"/>
      <c r="P34" s="50"/>
      <c r="Q34" s="50"/>
      <c r="R34" s="24">
        <f t="shared" si="4"/>
        <v>0</v>
      </c>
      <c r="S34" s="24">
        <f t="shared" si="5"/>
        <v>0</v>
      </c>
      <c r="T34" s="25">
        <f t="shared" si="6"/>
        <v>0</v>
      </c>
      <c r="U34" s="69">
        <f t="shared" si="7"/>
        <v>0</v>
      </c>
    </row>
    <row r="35" spans="1:21" ht="17.100000000000001" customHeight="1" x14ac:dyDescent="0.25">
      <c r="A35" s="49" t="s">
        <v>342</v>
      </c>
      <c r="B35" s="125" t="s">
        <v>346</v>
      </c>
      <c r="C35" s="124"/>
      <c r="D35" s="124"/>
      <c r="E35" s="124"/>
      <c r="F35" s="50"/>
      <c r="G35" s="50"/>
      <c r="H35" s="50"/>
      <c r="I35" s="50"/>
      <c r="J35" s="50"/>
      <c r="K35" s="50"/>
      <c r="L35" s="50"/>
      <c r="M35" s="50"/>
      <c r="N35" s="50"/>
      <c r="O35" s="50"/>
      <c r="P35" s="50"/>
      <c r="Q35" s="50"/>
      <c r="R35" s="24">
        <f t="shared" si="4"/>
        <v>0</v>
      </c>
      <c r="S35" s="24">
        <f t="shared" si="5"/>
        <v>0</v>
      </c>
      <c r="T35" s="25">
        <f t="shared" si="6"/>
        <v>0</v>
      </c>
      <c r="U35" s="69">
        <f t="shared" si="7"/>
        <v>0</v>
      </c>
    </row>
    <row r="36" spans="1:21" ht="17.100000000000001" customHeight="1" x14ac:dyDescent="0.25">
      <c r="A36" s="49" t="s">
        <v>343</v>
      </c>
      <c r="B36" s="125" t="s">
        <v>346</v>
      </c>
      <c r="C36" s="124"/>
      <c r="D36" s="124"/>
      <c r="E36" s="124"/>
      <c r="F36" s="50"/>
      <c r="G36" s="50"/>
      <c r="H36" s="50"/>
      <c r="I36" s="50"/>
      <c r="J36" s="50"/>
      <c r="K36" s="50"/>
      <c r="L36" s="50"/>
      <c r="M36" s="50"/>
      <c r="N36" s="50"/>
      <c r="O36" s="50"/>
      <c r="P36" s="50"/>
      <c r="Q36" s="50"/>
      <c r="R36" s="24">
        <f>SUM(F36,H36,J36,L36,N36,P36)</f>
        <v>0</v>
      </c>
      <c r="S36" s="24">
        <f t="shared" si="5"/>
        <v>0</v>
      </c>
      <c r="T36" s="25">
        <f t="shared" si="6"/>
        <v>0</v>
      </c>
      <c r="U36" s="69">
        <f t="shared" si="7"/>
        <v>0</v>
      </c>
    </row>
    <row r="37" spans="1:21" s="48" customFormat="1" ht="27.75" customHeight="1" x14ac:dyDescent="0.25">
      <c r="A37" s="47" t="s">
        <v>300</v>
      </c>
      <c r="B37" s="121" t="s">
        <v>301</v>
      </c>
      <c r="C37" s="122"/>
      <c r="D37" s="122"/>
      <c r="E37" s="122"/>
      <c r="F37" s="17">
        <f>SUM(F38:F47)</f>
        <v>0</v>
      </c>
      <c r="G37" s="17">
        <f t="shared" ref="G37:Q37" si="8">SUM(G38:G47)</f>
        <v>0</v>
      </c>
      <c r="H37" s="17">
        <f t="shared" si="8"/>
        <v>0</v>
      </c>
      <c r="I37" s="17">
        <f t="shared" si="8"/>
        <v>0</v>
      </c>
      <c r="J37" s="17">
        <f t="shared" si="8"/>
        <v>0</v>
      </c>
      <c r="K37" s="17">
        <f t="shared" si="8"/>
        <v>0</v>
      </c>
      <c r="L37" s="17">
        <f>SUM(L38:L47)</f>
        <v>0</v>
      </c>
      <c r="M37" s="17">
        <f t="shared" si="8"/>
        <v>0</v>
      </c>
      <c r="N37" s="17">
        <f t="shared" si="8"/>
        <v>0</v>
      </c>
      <c r="O37" s="17">
        <f t="shared" si="8"/>
        <v>0</v>
      </c>
      <c r="P37" s="17">
        <f t="shared" si="8"/>
        <v>0</v>
      </c>
      <c r="Q37" s="17">
        <f t="shared" si="8"/>
        <v>0</v>
      </c>
      <c r="R37" s="18">
        <f>SUM(F37,H37,J37,L37,N37,P37)</f>
        <v>0</v>
      </c>
      <c r="S37" s="18">
        <f>SUM(G37,I37,K37,M37,O37,Q37)</f>
        <v>0</v>
      </c>
      <c r="T37" s="19">
        <f>SUM(R37:S37)</f>
        <v>0</v>
      </c>
      <c r="U37" s="68"/>
    </row>
    <row r="38" spans="1:21" ht="17.100000000000001" customHeight="1" x14ac:dyDescent="0.25">
      <c r="A38" s="49" t="s">
        <v>348</v>
      </c>
      <c r="B38" s="126" t="s">
        <v>347</v>
      </c>
      <c r="C38" s="124"/>
      <c r="D38" s="124"/>
      <c r="E38" s="124"/>
      <c r="F38" s="50"/>
      <c r="G38" s="50"/>
      <c r="H38" s="50"/>
      <c r="I38" s="50"/>
      <c r="J38" s="50"/>
      <c r="K38" s="50"/>
      <c r="L38" s="50"/>
      <c r="M38" s="50"/>
      <c r="N38" s="50"/>
      <c r="O38" s="50"/>
      <c r="P38" s="50"/>
      <c r="Q38" s="50"/>
      <c r="R38" s="24">
        <f t="shared" ref="R38:R47" si="9">SUM(F38,H38,J38,L38,N38,P38)</f>
        <v>0</v>
      </c>
      <c r="S38" s="24">
        <f t="shared" ref="S38:S47" si="10">SUM(G38,I38,K38,M38,O38,Q38)</f>
        <v>0</v>
      </c>
      <c r="T38" s="25">
        <f t="shared" ref="T38:T47" si="11">SUM(R38:S38)</f>
        <v>0</v>
      </c>
      <c r="U38" s="69">
        <f t="shared" ref="U38:U47" si="12">C38*D38*E38</f>
        <v>0</v>
      </c>
    </row>
    <row r="39" spans="1:21" ht="17.100000000000001" customHeight="1" x14ac:dyDescent="0.25">
      <c r="A39" s="49" t="s">
        <v>349</v>
      </c>
      <c r="B39" s="123" t="s">
        <v>347</v>
      </c>
      <c r="C39" s="124"/>
      <c r="D39" s="124"/>
      <c r="E39" s="124"/>
      <c r="F39" s="50"/>
      <c r="G39" s="50"/>
      <c r="H39" s="50"/>
      <c r="I39" s="50"/>
      <c r="J39" s="50"/>
      <c r="K39" s="50"/>
      <c r="L39" s="50"/>
      <c r="M39" s="50"/>
      <c r="N39" s="50"/>
      <c r="O39" s="50"/>
      <c r="P39" s="50"/>
      <c r="Q39" s="50"/>
      <c r="R39" s="24">
        <f t="shared" si="9"/>
        <v>0</v>
      </c>
      <c r="S39" s="24">
        <f t="shared" si="10"/>
        <v>0</v>
      </c>
      <c r="T39" s="25">
        <f t="shared" si="11"/>
        <v>0</v>
      </c>
      <c r="U39" s="69">
        <f t="shared" si="12"/>
        <v>0</v>
      </c>
    </row>
    <row r="40" spans="1:21" ht="17.100000000000001" customHeight="1" x14ac:dyDescent="0.25">
      <c r="A40" s="49" t="s">
        <v>350</v>
      </c>
      <c r="B40" s="126" t="s">
        <v>347</v>
      </c>
      <c r="C40" s="124"/>
      <c r="D40" s="124"/>
      <c r="E40" s="124"/>
      <c r="F40" s="50"/>
      <c r="G40" s="50"/>
      <c r="H40" s="50"/>
      <c r="I40" s="50"/>
      <c r="J40" s="50"/>
      <c r="K40" s="50"/>
      <c r="L40" s="50"/>
      <c r="M40" s="50"/>
      <c r="N40" s="50"/>
      <c r="O40" s="50"/>
      <c r="P40" s="50"/>
      <c r="Q40" s="50"/>
      <c r="R40" s="24">
        <f t="shared" si="9"/>
        <v>0</v>
      </c>
      <c r="S40" s="24">
        <f t="shared" si="10"/>
        <v>0</v>
      </c>
      <c r="T40" s="25">
        <f t="shared" si="11"/>
        <v>0</v>
      </c>
      <c r="U40" s="69">
        <f t="shared" si="12"/>
        <v>0</v>
      </c>
    </row>
    <row r="41" spans="1:21" ht="17.100000000000001" customHeight="1" x14ac:dyDescent="0.25">
      <c r="A41" s="49" t="s">
        <v>351</v>
      </c>
      <c r="B41" s="123" t="s">
        <v>347</v>
      </c>
      <c r="C41" s="124"/>
      <c r="D41" s="124"/>
      <c r="E41" s="124"/>
      <c r="F41" s="50"/>
      <c r="G41" s="50"/>
      <c r="H41" s="50"/>
      <c r="I41" s="50"/>
      <c r="J41" s="50"/>
      <c r="K41" s="50"/>
      <c r="L41" s="50"/>
      <c r="M41" s="50"/>
      <c r="N41" s="50"/>
      <c r="O41" s="50"/>
      <c r="P41" s="50"/>
      <c r="Q41" s="50"/>
      <c r="R41" s="24">
        <f t="shared" si="9"/>
        <v>0</v>
      </c>
      <c r="S41" s="24">
        <f t="shared" si="10"/>
        <v>0</v>
      </c>
      <c r="T41" s="25">
        <f t="shared" si="11"/>
        <v>0</v>
      </c>
      <c r="U41" s="69">
        <f t="shared" si="12"/>
        <v>0</v>
      </c>
    </row>
    <row r="42" spans="1:21" ht="17.100000000000001" customHeight="1" x14ac:dyDescent="0.25">
      <c r="A42" s="49" t="s">
        <v>352</v>
      </c>
      <c r="B42" s="126" t="s">
        <v>347</v>
      </c>
      <c r="C42" s="124"/>
      <c r="D42" s="124"/>
      <c r="E42" s="124"/>
      <c r="F42" s="50"/>
      <c r="G42" s="50"/>
      <c r="H42" s="50"/>
      <c r="I42" s="50"/>
      <c r="J42" s="50"/>
      <c r="K42" s="50"/>
      <c r="L42" s="50"/>
      <c r="M42" s="50"/>
      <c r="N42" s="50"/>
      <c r="O42" s="50"/>
      <c r="P42" s="50"/>
      <c r="Q42" s="50"/>
      <c r="R42" s="24">
        <f t="shared" si="9"/>
        <v>0</v>
      </c>
      <c r="S42" s="24">
        <f t="shared" si="10"/>
        <v>0</v>
      </c>
      <c r="T42" s="25">
        <f t="shared" si="11"/>
        <v>0</v>
      </c>
      <c r="U42" s="69">
        <f t="shared" si="12"/>
        <v>0</v>
      </c>
    </row>
    <row r="43" spans="1:21" ht="17.100000000000001" customHeight="1" x14ac:dyDescent="0.25">
      <c r="A43" s="49" t="s">
        <v>353</v>
      </c>
      <c r="B43" s="123" t="s">
        <v>347</v>
      </c>
      <c r="C43" s="124"/>
      <c r="D43" s="124"/>
      <c r="E43" s="124"/>
      <c r="F43" s="50"/>
      <c r="G43" s="50"/>
      <c r="H43" s="50"/>
      <c r="I43" s="50"/>
      <c r="J43" s="50"/>
      <c r="K43" s="50"/>
      <c r="L43" s="50"/>
      <c r="M43" s="50"/>
      <c r="N43" s="50"/>
      <c r="O43" s="50"/>
      <c r="P43" s="50"/>
      <c r="Q43" s="50"/>
      <c r="R43" s="24">
        <f t="shared" si="9"/>
        <v>0</v>
      </c>
      <c r="S43" s="24">
        <f t="shared" si="10"/>
        <v>0</v>
      </c>
      <c r="T43" s="25">
        <f t="shared" si="11"/>
        <v>0</v>
      </c>
      <c r="U43" s="69">
        <f t="shared" si="12"/>
        <v>0</v>
      </c>
    </row>
    <row r="44" spans="1:21" ht="17.100000000000001" customHeight="1" x14ac:dyDescent="0.25">
      <c r="A44" s="49" t="s">
        <v>354</v>
      </c>
      <c r="B44" s="126" t="s">
        <v>347</v>
      </c>
      <c r="C44" s="124"/>
      <c r="D44" s="124"/>
      <c r="E44" s="124"/>
      <c r="F44" s="50"/>
      <c r="G44" s="50"/>
      <c r="H44" s="50"/>
      <c r="I44" s="50"/>
      <c r="J44" s="50"/>
      <c r="K44" s="50"/>
      <c r="L44" s="50"/>
      <c r="M44" s="50"/>
      <c r="N44" s="50"/>
      <c r="O44" s="50"/>
      <c r="P44" s="50"/>
      <c r="Q44" s="50"/>
      <c r="R44" s="24">
        <f t="shared" si="9"/>
        <v>0</v>
      </c>
      <c r="S44" s="24">
        <f t="shared" si="10"/>
        <v>0</v>
      </c>
      <c r="T44" s="25">
        <f t="shared" si="11"/>
        <v>0</v>
      </c>
      <c r="U44" s="69">
        <f t="shared" si="12"/>
        <v>0</v>
      </c>
    </row>
    <row r="45" spans="1:21" ht="17.100000000000001" customHeight="1" x14ac:dyDescent="0.25">
      <c r="A45" s="49" t="s">
        <v>355</v>
      </c>
      <c r="B45" s="123" t="s">
        <v>347</v>
      </c>
      <c r="C45" s="124"/>
      <c r="D45" s="124"/>
      <c r="E45" s="124"/>
      <c r="F45" s="50"/>
      <c r="G45" s="50"/>
      <c r="H45" s="50"/>
      <c r="I45" s="50"/>
      <c r="J45" s="50"/>
      <c r="K45" s="50"/>
      <c r="L45" s="50"/>
      <c r="M45" s="50"/>
      <c r="N45" s="50"/>
      <c r="O45" s="50"/>
      <c r="P45" s="50"/>
      <c r="Q45" s="50"/>
      <c r="R45" s="24">
        <f t="shared" si="9"/>
        <v>0</v>
      </c>
      <c r="S45" s="24">
        <f t="shared" si="10"/>
        <v>0</v>
      </c>
      <c r="T45" s="25">
        <f t="shared" si="11"/>
        <v>0</v>
      </c>
      <c r="U45" s="69">
        <f t="shared" si="12"/>
        <v>0</v>
      </c>
    </row>
    <row r="46" spans="1:21" ht="17.100000000000001" customHeight="1" x14ac:dyDescent="0.25">
      <c r="A46" s="49" t="s">
        <v>356</v>
      </c>
      <c r="B46" s="126" t="s">
        <v>347</v>
      </c>
      <c r="C46" s="124"/>
      <c r="D46" s="124"/>
      <c r="E46" s="124"/>
      <c r="F46" s="50"/>
      <c r="G46" s="50"/>
      <c r="H46" s="50"/>
      <c r="I46" s="50"/>
      <c r="J46" s="50"/>
      <c r="K46" s="50"/>
      <c r="L46" s="50"/>
      <c r="M46" s="50"/>
      <c r="N46" s="50"/>
      <c r="O46" s="50"/>
      <c r="P46" s="50"/>
      <c r="Q46" s="50"/>
      <c r="R46" s="24">
        <f t="shared" si="9"/>
        <v>0</v>
      </c>
      <c r="S46" s="24">
        <f t="shared" si="10"/>
        <v>0</v>
      </c>
      <c r="T46" s="25">
        <f t="shared" si="11"/>
        <v>0</v>
      </c>
      <c r="U46" s="69">
        <f t="shared" si="12"/>
        <v>0</v>
      </c>
    </row>
    <row r="47" spans="1:21" ht="17.100000000000001" customHeight="1" x14ac:dyDescent="0.25">
      <c r="A47" s="49" t="s">
        <v>357</v>
      </c>
      <c r="B47" s="123" t="s">
        <v>347</v>
      </c>
      <c r="C47" s="124"/>
      <c r="D47" s="124"/>
      <c r="E47" s="124"/>
      <c r="F47" s="50"/>
      <c r="G47" s="50"/>
      <c r="H47" s="50"/>
      <c r="I47" s="50"/>
      <c r="J47" s="50"/>
      <c r="K47" s="50"/>
      <c r="L47" s="50"/>
      <c r="M47" s="50"/>
      <c r="N47" s="50"/>
      <c r="O47" s="50"/>
      <c r="P47" s="50"/>
      <c r="Q47" s="50"/>
      <c r="R47" s="24">
        <f t="shared" si="9"/>
        <v>0</v>
      </c>
      <c r="S47" s="24">
        <f t="shared" si="10"/>
        <v>0</v>
      </c>
      <c r="T47" s="25">
        <f t="shared" si="11"/>
        <v>0</v>
      </c>
      <c r="U47" s="69">
        <f t="shared" si="12"/>
        <v>0</v>
      </c>
    </row>
    <row r="48" spans="1:21" s="40" customFormat="1" ht="39.75" customHeight="1" x14ac:dyDescent="0.25">
      <c r="A48" s="51">
        <v>2</v>
      </c>
      <c r="B48" s="127" t="s">
        <v>359</v>
      </c>
      <c r="C48" s="118" t="s">
        <v>403</v>
      </c>
      <c r="D48" s="119" t="s">
        <v>400</v>
      </c>
      <c r="E48" s="120" t="s">
        <v>401</v>
      </c>
      <c r="F48" s="20">
        <f>SUM(F49,F55)</f>
        <v>0</v>
      </c>
      <c r="G48" s="20">
        <f t="shared" ref="G48:Q48" si="13">SUM(G49,G55)</f>
        <v>0</v>
      </c>
      <c r="H48" s="20">
        <f t="shared" si="13"/>
        <v>0</v>
      </c>
      <c r="I48" s="20">
        <f t="shared" si="13"/>
        <v>0</v>
      </c>
      <c r="J48" s="20">
        <f t="shared" si="13"/>
        <v>0</v>
      </c>
      <c r="K48" s="20">
        <f t="shared" si="13"/>
        <v>0</v>
      </c>
      <c r="L48" s="20">
        <f t="shared" si="13"/>
        <v>0</v>
      </c>
      <c r="M48" s="20">
        <f t="shared" si="13"/>
        <v>0</v>
      </c>
      <c r="N48" s="20">
        <f t="shared" si="13"/>
        <v>0</v>
      </c>
      <c r="O48" s="20">
        <f t="shared" si="13"/>
        <v>0</v>
      </c>
      <c r="P48" s="20">
        <f t="shared" si="13"/>
        <v>0</v>
      </c>
      <c r="Q48" s="20">
        <f t="shared" si="13"/>
        <v>0</v>
      </c>
      <c r="R48" s="30">
        <f>SUM(F48,H48,J48,L48,N48,P48)</f>
        <v>0</v>
      </c>
      <c r="S48" s="30">
        <f>SUM(G48,I48,K48,M48,O48,Q48)</f>
        <v>0</v>
      </c>
      <c r="T48" s="31">
        <f>SUM(R48:S48)</f>
        <v>0</v>
      </c>
      <c r="U48" s="66"/>
    </row>
    <row r="49" spans="1:21" s="48" customFormat="1" ht="17.100000000000001" customHeight="1" x14ac:dyDescent="0.25">
      <c r="A49" s="47" t="s">
        <v>302</v>
      </c>
      <c r="B49" s="121" t="s">
        <v>299</v>
      </c>
      <c r="C49" s="122"/>
      <c r="D49" s="122"/>
      <c r="E49" s="122"/>
      <c r="F49" s="17">
        <f>SUM(F50:F54)</f>
        <v>0</v>
      </c>
      <c r="G49" s="17">
        <f t="shared" ref="G49:Q49" si="14">SUM(G50:G54)</f>
        <v>0</v>
      </c>
      <c r="H49" s="17">
        <f t="shared" si="14"/>
        <v>0</v>
      </c>
      <c r="I49" s="17">
        <f t="shared" si="14"/>
        <v>0</v>
      </c>
      <c r="J49" s="17">
        <f t="shared" si="14"/>
        <v>0</v>
      </c>
      <c r="K49" s="17">
        <f t="shared" si="14"/>
        <v>0</v>
      </c>
      <c r="L49" s="17">
        <f t="shared" si="14"/>
        <v>0</v>
      </c>
      <c r="M49" s="17">
        <f t="shared" si="14"/>
        <v>0</v>
      </c>
      <c r="N49" s="17">
        <f t="shared" si="14"/>
        <v>0</v>
      </c>
      <c r="O49" s="17">
        <f t="shared" si="14"/>
        <v>0</v>
      </c>
      <c r="P49" s="17">
        <f t="shared" si="14"/>
        <v>0</v>
      </c>
      <c r="Q49" s="17">
        <f t="shared" si="14"/>
        <v>0</v>
      </c>
      <c r="R49" s="18">
        <f>SUM(F49,H49,J49,L49,N49,P49)</f>
        <v>0</v>
      </c>
      <c r="S49" s="18">
        <f>SUM(G49,I49,K49,M49,O49,Q49)</f>
        <v>0</v>
      </c>
      <c r="T49" s="19">
        <f>SUM(R49:S49)</f>
        <v>0</v>
      </c>
      <c r="U49" s="68"/>
    </row>
    <row r="50" spans="1:21" ht="17.100000000000001" customHeight="1" x14ac:dyDescent="0.25">
      <c r="A50" s="49" t="s">
        <v>366</v>
      </c>
      <c r="B50" s="128" t="s">
        <v>464</v>
      </c>
      <c r="C50" s="124"/>
      <c r="D50" s="124"/>
      <c r="E50" s="124"/>
      <c r="F50" s="50"/>
      <c r="G50" s="50"/>
      <c r="H50" s="50"/>
      <c r="I50" s="50"/>
      <c r="J50" s="50"/>
      <c r="K50" s="50"/>
      <c r="L50" s="50"/>
      <c r="M50" s="50"/>
      <c r="N50" s="50"/>
      <c r="O50" s="50"/>
      <c r="P50" s="50"/>
      <c r="Q50" s="50"/>
      <c r="R50" s="24">
        <f t="shared" ref="R50:R54" si="15">SUM(F50,H50,J50,L50,N50,P50)</f>
        <v>0</v>
      </c>
      <c r="S50" s="24">
        <f t="shared" ref="S50:S54" si="16">SUM(G50,I50,K50,M50,O50,Q50)</f>
        <v>0</v>
      </c>
      <c r="T50" s="25">
        <f t="shared" ref="T50:T54" si="17">SUM(R50:S50)</f>
        <v>0</v>
      </c>
      <c r="U50" s="69">
        <f>C50*D50*E50</f>
        <v>0</v>
      </c>
    </row>
    <row r="51" spans="1:21" ht="17.100000000000001" customHeight="1" x14ac:dyDescent="0.25">
      <c r="A51" s="49" t="s">
        <v>367</v>
      </c>
      <c r="B51" s="128" t="s">
        <v>464</v>
      </c>
      <c r="C51" s="124"/>
      <c r="D51" s="124"/>
      <c r="E51" s="124"/>
      <c r="F51" s="50"/>
      <c r="G51" s="50"/>
      <c r="H51" s="50"/>
      <c r="I51" s="50"/>
      <c r="J51" s="50"/>
      <c r="K51" s="50"/>
      <c r="L51" s="50"/>
      <c r="M51" s="50"/>
      <c r="N51" s="50"/>
      <c r="O51" s="50"/>
      <c r="P51" s="50"/>
      <c r="Q51" s="50"/>
      <c r="R51" s="24">
        <f t="shared" si="15"/>
        <v>0</v>
      </c>
      <c r="S51" s="24">
        <f t="shared" si="16"/>
        <v>0</v>
      </c>
      <c r="T51" s="25">
        <f t="shared" si="17"/>
        <v>0</v>
      </c>
      <c r="U51" s="69">
        <f>C51*D51*E51</f>
        <v>0</v>
      </c>
    </row>
    <row r="52" spans="1:21" ht="17.100000000000001" customHeight="1" x14ac:dyDescent="0.25">
      <c r="A52" s="49" t="s">
        <v>368</v>
      </c>
      <c r="B52" s="128" t="s">
        <v>464</v>
      </c>
      <c r="C52" s="124"/>
      <c r="D52" s="124"/>
      <c r="E52" s="124"/>
      <c r="F52" s="50"/>
      <c r="G52" s="50"/>
      <c r="H52" s="50"/>
      <c r="I52" s="50"/>
      <c r="J52" s="50"/>
      <c r="K52" s="50"/>
      <c r="L52" s="50"/>
      <c r="M52" s="50"/>
      <c r="N52" s="50"/>
      <c r="O52" s="50"/>
      <c r="P52" s="50"/>
      <c r="Q52" s="50"/>
      <c r="R52" s="24">
        <f t="shared" si="15"/>
        <v>0</v>
      </c>
      <c r="S52" s="24">
        <f t="shared" si="16"/>
        <v>0</v>
      </c>
      <c r="T52" s="25">
        <f t="shared" si="17"/>
        <v>0</v>
      </c>
      <c r="U52" s="69">
        <f>C52*D52*E52</f>
        <v>0</v>
      </c>
    </row>
    <row r="53" spans="1:21" ht="17.100000000000001" customHeight="1" x14ac:dyDescent="0.25">
      <c r="A53" s="49" t="s">
        <v>369</v>
      </c>
      <c r="B53" s="128" t="s">
        <v>464</v>
      </c>
      <c r="C53" s="124"/>
      <c r="D53" s="124"/>
      <c r="E53" s="124"/>
      <c r="F53" s="50"/>
      <c r="G53" s="50"/>
      <c r="H53" s="50"/>
      <c r="I53" s="50"/>
      <c r="J53" s="50"/>
      <c r="K53" s="50"/>
      <c r="L53" s="50"/>
      <c r="M53" s="50"/>
      <c r="N53" s="50"/>
      <c r="O53" s="50"/>
      <c r="P53" s="50"/>
      <c r="Q53" s="50"/>
      <c r="R53" s="24">
        <f t="shared" si="15"/>
        <v>0</v>
      </c>
      <c r="S53" s="24">
        <f t="shared" si="16"/>
        <v>0</v>
      </c>
      <c r="T53" s="25">
        <f t="shared" si="17"/>
        <v>0</v>
      </c>
      <c r="U53" s="69">
        <f>C53*D53*E53</f>
        <v>0</v>
      </c>
    </row>
    <row r="54" spans="1:21" ht="17.100000000000001" customHeight="1" x14ac:dyDescent="0.25">
      <c r="A54" s="49" t="s">
        <v>370</v>
      </c>
      <c r="B54" s="128" t="s">
        <v>464</v>
      </c>
      <c r="C54" s="124"/>
      <c r="D54" s="124"/>
      <c r="E54" s="124"/>
      <c r="F54" s="50"/>
      <c r="G54" s="50"/>
      <c r="H54" s="50"/>
      <c r="I54" s="50"/>
      <c r="J54" s="50"/>
      <c r="K54" s="50"/>
      <c r="L54" s="50"/>
      <c r="M54" s="50"/>
      <c r="N54" s="50"/>
      <c r="O54" s="50"/>
      <c r="P54" s="50"/>
      <c r="Q54" s="50"/>
      <c r="R54" s="24">
        <f t="shared" si="15"/>
        <v>0</v>
      </c>
      <c r="S54" s="24">
        <f t="shared" si="16"/>
        <v>0</v>
      </c>
      <c r="T54" s="25">
        <f t="shared" si="17"/>
        <v>0</v>
      </c>
      <c r="U54" s="69">
        <f>C54*D54*E54</f>
        <v>0</v>
      </c>
    </row>
    <row r="55" spans="1:21" s="48" customFormat="1" ht="17.100000000000001" customHeight="1" x14ac:dyDescent="0.25">
      <c r="A55" s="47" t="s">
        <v>303</v>
      </c>
      <c r="B55" s="121" t="s">
        <v>301</v>
      </c>
      <c r="C55" s="122"/>
      <c r="D55" s="122"/>
      <c r="E55" s="122"/>
      <c r="F55" s="17">
        <f>SUM(F56:F60)</f>
        <v>0</v>
      </c>
      <c r="G55" s="17">
        <f t="shared" ref="G55:Q55" si="18">SUM(G56:G60)</f>
        <v>0</v>
      </c>
      <c r="H55" s="17">
        <f t="shared" si="18"/>
        <v>0</v>
      </c>
      <c r="I55" s="17">
        <f t="shared" si="18"/>
        <v>0</v>
      </c>
      <c r="J55" s="17">
        <f t="shared" si="18"/>
        <v>0</v>
      </c>
      <c r="K55" s="17">
        <f t="shared" si="18"/>
        <v>0</v>
      </c>
      <c r="L55" s="17">
        <f t="shared" si="18"/>
        <v>0</v>
      </c>
      <c r="M55" s="17">
        <f t="shared" si="18"/>
        <v>0</v>
      </c>
      <c r="N55" s="17">
        <f t="shared" si="18"/>
        <v>0</v>
      </c>
      <c r="O55" s="17">
        <f t="shared" si="18"/>
        <v>0</v>
      </c>
      <c r="P55" s="17">
        <f t="shared" si="18"/>
        <v>0</v>
      </c>
      <c r="Q55" s="17">
        <f t="shared" si="18"/>
        <v>0</v>
      </c>
      <c r="R55" s="18">
        <f>SUM(F55,H55,J55,L55,N55,P55)</f>
        <v>0</v>
      </c>
      <c r="S55" s="18">
        <f>SUM(G55,I55,K55,M55,O55,Q55)</f>
        <v>0</v>
      </c>
      <c r="T55" s="19">
        <f>SUM(R55:S55)</f>
        <v>0</v>
      </c>
      <c r="U55" s="68"/>
    </row>
    <row r="56" spans="1:21" ht="17.100000000000001" customHeight="1" x14ac:dyDescent="0.25">
      <c r="A56" s="49" t="s">
        <v>361</v>
      </c>
      <c r="B56" s="128" t="s">
        <v>464</v>
      </c>
      <c r="C56" s="124"/>
      <c r="D56" s="124"/>
      <c r="E56" s="124"/>
      <c r="F56" s="50"/>
      <c r="G56" s="50"/>
      <c r="H56" s="50"/>
      <c r="I56" s="50"/>
      <c r="J56" s="50"/>
      <c r="K56" s="50"/>
      <c r="L56" s="50"/>
      <c r="M56" s="50"/>
      <c r="N56" s="50"/>
      <c r="O56" s="50"/>
      <c r="P56" s="50"/>
      <c r="Q56" s="50"/>
      <c r="R56" s="24">
        <f t="shared" ref="R56:R60" si="19">SUM(F56,H56,J56,L56,N56,P56)</f>
        <v>0</v>
      </c>
      <c r="S56" s="24">
        <f t="shared" ref="S56:S60" si="20">SUM(G56,I56,K56,M56,O56,Q56)</f>
        <v>0</v>
      </c>
      <c r="T56" s="25">
        <f t="shared" ref="T56:T60" si="21">SUM(R56:S56)</f>
        <v>0</v>
      </c>
      <c r="U56" s="69">
        <f>C56*D56*E56</f>
        <v>0</v>
      </c>
    </row>
    <row r="57" spans="1:21" ht="17.100000000000001" customHeight="1" x14ac:dyDescent="0.25">
      <c r="A57" s="49" t="s">
        <v>362</v>
      </c>
      <c r="B57" s="128" t="s">
        <v>464</v>
      </c>
      <c r="C57" s="124"/>
      <c r="D57" s="124"/>
      <c r="E57" s="124"/>
      <c r="F57" s="50"/>
      <c r="G57" s="50"/>
      <c r="H57" s="50"/>
      <c r="I57" s="50"/>
      <c r="J57" s="50"/>
      <c r="K57" s="50"/>
      <c r="L57" s="50"/>
      <c r="M57" s="50"/>
      <c r="N57" s="50"/>
      <c r="O57" s="50"/>
      <c r="P57" s="50"/>
      <c r="Q57" s="50"/>
      <c r="R57" s="24">
        <f t="shared" si="19"/>
        <v>0</v>
      </c>
      <c r="S57" s="24">
        <f t="shared" si="20"/>
        <v>0</v>
      </c>
      <c r="T57" s="25">
        <f t="shared" si="21"/>
        <v>0</v>
      </c>
      <c r="U57" s="69">
        <f>C57*D57*E57</f>
        <v>0</v>
      </c>
    </row>
    <row r="58" spans="1:21" ht="17.100000000000001" customHeight="1" x14ac:dyDescent="0.25">
      <c r="A58" s="49" t="s">
        <v>363</v>
      </c>
      <c r="B58" s="128" t="s">
        <v>464</v>
      </c>
      <c r="C58" s="124"/>
      <c r="D58" s="124"/>
      <c r="E58" s="124"/>
      <c r="F58" s="50"/>
      <c r="G58" s="50"/>
      <c r="H58" s="50"/>
      <c r="I58" s="50"/>
      <c r="J58" s="50"/>
      <c r="K58" s="50"/>
      <c r="L58" s="50"/>
      <c r="M58" s="50"/>
      <c r="N58" s="50"/>
      <c r="O58" s="50"/>
      <c r="P58" s="50"/>
      <c r="Q58" s="50"/>
      <c r="R58" s="24">
        <f t="shared" si="19"/>
        <v>0</v>
      </c>
      <c r="S58" s="24">
        <f t="shared" si="20"/>
        <v>0</v>
      </c>
      <c r="T58" s="25">
        <f t="shared" si="21"/>
        <v>0</v>
      </c>
      <c r="U58" s="69">
        <f>C58*D58*E58</f>
        <v>0</v>
      </c>
    </row>
    <row r="59" spans="1:21" ht="17.100000000000001" customHeight="1" x14ac:dyDescent="0.25">
      <c r="A59" s="49" t="s">
        <v>364</v>
      </c>
      <c r="B59" s="128" t="s">
        <v>464</v>
      </c>
      <c r="C59" s="124"/>
      <c r="D59" s="124"/>
      <c r="E59" s="124"/>
      <c r="F59" s="50"/>
      <c r="G59" s="50"/>
      <c r="H59" s="50"/>
      <c r="I59" s="50"/>
      <c r="J59" s="50"/>
      <c r="K59" s="50"/>
      <c r="L59" s="50"/>
      <c r="M59" s="50"/>
      <c r="N59" s="50"/>
      <c r="O59" s="50"/>
      <c r="P59" s="50"/>
      <c r="Q59" s="50"/>
      <c r="R59" s="24">
        <f t="shared" si="19"/>
        <v>0</v>
      </c>
      <c r="S59" s="24">
        <f t="shared" si="20"/>
        <v>0</v>
      </c>
      <c r="T59" s="25">
        <f t="shared" si="21"/>
        <v>0</v>
      </c>
      <c r="U59" s="69">
        <f>C59*D59*E59</f>
        <v>0</v>
      </c>
    </row>
    <row r="60" spans="1:21" ht="17.100000000000001" customHeight="1" x14ac:dyDescent="0.25">
      <c r="A60" s="49" t="s">
        <v>365</v>
      </c>
      <c r="B60" s="128" t="s">
        <v>464</v>
      </c>
      <c r="C60" s="124"/>
      <c r="D60" s="124"/>
      <c r="E60" s="124"/>
      <c r="F60" s="50"/>
      <c r="G60" s="50"/>
      <c r="H60" s="50"/>
      <c r="I60" s="50"/>
      <c r="J60" s="50"/>
      <c r="K60" s="50"/>
      <c r="L60" s="50"/>
      <c r="M60" s="50"/>
      <c r="N60" s="50"/>
      <c r="O60" s="50"/>
      <c r="P60" s="50"/>
      <c r="Q60" s="50"/>
      <c r="R60" s="24">
        <f t="shared" si="19"/>
        <v>0</v>
      </c>
      <c r="S60" s="24">
        <f t="shared" si="20"/>
        <v>0</v>
      </c>
      <c r="T60" s="25">
        <f t="shared" si="21"/>
        <v>0</v>
      </c>
      <c r="U60" s="69">
        <f>C60*D60*E60</f>
        <v>0</v>
      </c>
    </row>
    <row r="61" spans="1:21" s="40" customFormat="1" ht="22.5" customHeight="1" x14ac:dyDescent="0.25">
      <c r="A61" s="51">
        <v>3</v>
      </c>
      <c r="B61" s="127" t="s">
        <v>371</v>
      </c>
      <c r="C61" s="118" t="s">
        <v>403</v>
      </c>
      <c r="D61" s="118" t="s">
        <v>439</v>
      </c>
      <c r="E61" s="129" t="s">
        <v>401</v>
      </c>
      <c r="F61" s="20">
        <f>SUM(F62,F65)</f>
        <v>0</v>
      </c>
      <c r="G61" s="20">
        <f t="shared" ref="G61:Q61" si="22">SUM(G62,G65)</f>
        <v>0</v>
      </c>
      <c r="H61" s="20">
        <f t="shared" si="22"/>
        <v>0</v>
      </c>
      <c r="I61" s="20">
        <f t="shared" si="22"/>
        <v>0</v>
      </c>
      <c r="J61" s="20">
        <f t="shared" si="22"/>
        <v>0</v>
      </c>
      <c r="K61" s="20">
        <f t="shared" si="22"/>
        <v>0</v>
      </c>
      <c r="L61" s="20">
        <f t="shared" si="22"/>
        <v>0</v>
      </c>
      <c r="M61" s="20">
        <f t="shared" si="22"/>
        <v>0</v>
      </c>
      <c r="N61" s="20">
        <f t="shared" si="22"/>
        <v>0</v>
      </c>
      <c r="O61" s="20">
        <f t="shared" si="22"/>
        <v>0</v>
      </c>
      <c r="P61" s="20">
        <f t="shared" si="22"/>
        <v>0</v>
      </c>
      <c r="Q61" s="20">
        <f t="shared" si="22"/>
        <v>0</v>
      </c>
      <c r="R61" s="30">
        <f>SUM(F61,H61,J61,L61,N61,P61)</f>
        <v>0</v>
      </c>
      <c r="S61" s="30">
        <f>SUM(G61,I61,K61,M61,O61,Q61)</f>
        <v>0</v>
      </c>
      <c r="T61" s="31">
        <f>SUM(R61:S61)</f>
        <v>0</v>
      </c>
      <c r="U61" s="66"/>
    </row>
    <row r="62" spans="1:21" s="48" customFormat="1" ht="15.75" x14ac:dyDescent="0.25">
      <c r="A62" s="47" t="s">
        <v>304</v>
      </c>
      <c r="B62" s="121" t="s">
        <v>299</v>
      </c>
      <c r="C62" s="122"/>
      <c r="D62" s="122"/>
      <c r="E62" s="122"/>
      <c r="F62" s="17">
        <f>F63+F64</f>
        <v>0</v>
      </c>
      <c r="G62" s="17">
        <f t="shared" ref="G62:M62" si="23">G63+G64</f>
        <v>0</v>
      </c>
      <c r="H62" s="17">
        <f t="shared" si="23"/>
        <v>0</v>
      </c>
      <c r="I62" s="17">
        <f t="shared" si="23"/>
        <v>0</v>
      </c>
      <c r="J62" s="17">
        <f t="shared" si="23"/>
        <v>0</v>
      </c>
      <c r="K62" s="17">
        <f t="shared" si="23"/>
        <v>0</v>
      </c>
      <c r="L62" s="17">
        <f t="shared" si="23"/>
        <v>0</v>
      </c>
      <c r="M62" s="17">
        <f t="shared" si="23"/>
        <v>0</v>
      </c>
      <c r="N62" s="17">
        <f t="shared" ref="N62:Q62" si="24">N63+N64</f>
        <v>0</v>
      </c>
      <c r="O62" s="17">
        <f t="shared" si="24"/>
        <v>0</v>
      </c>
      <c r="P62" s="17">
        <f t="shared" si="24"/>
        <v>0</v>
      </c>
      <c r="Q62" s="17">
        <f t="shared" si="24"/>
        <v>0</v>
      </c>
      <c r="R62" s="18">
        <f>SUM(F62,H62,J62,L62,N62,P62)</f>
        <v>0</v>
      </c>
      <c r="S62" s="18">
        <f>SUM(G62,I62,K62,M62,O62,Q62)</f>
        <v>0</v>
      </c>
      <c r="T62" s="19">
        <f>SUM(R62:S62)</f>
        <v>0</v>
      </c>
      <c r="U62" s="68"/>
    </row>
    <row r="63" spans="1:21" s="48" customFormat="1" ht="15.75" x14ac:dyDescent="0.25">
      <c r="A63" s="47"/>
      <c r="B63" s="130" t="s">
        <v>404</v>
      </c>
      <c r="C63" s="124"/>
      <c r="D63" s="124"/>
      <c r="E63" s="124"/>
      <c r="F63" s="52"/>
      <c r="G63" s="52"/>
      <c r="H63" s="52"/>
      <c r="I63" s="52"/>
      <c r="J63" s="52"/>
      <c r="K63" s="52"/>
      <c r="L63" s="52"/>
      <c r="M63" s="52"/>
      <c r="N63" s="52"/>
      <c r="O63" s="52"/>
      <c r="P63" s="52"/>
      <c r="Q63" s="52"/>
      <c r="R63" s="24">
        <f t="shared" ref="R63:R64" si="25">SUM(F63,H63,J63,L63,N63,P63)</f>
        <v>0</v>
      </c>
      <c r="S63" s="24">
        <f t="shared" ref="S63:S64" si="26">SUM(G63,I63,K63,M63,O63,Q63)</f>
        <v>0</v>
      </c>
      <c r="T63" s="25">
        <f t="shared" ref="T63:T64" si="27">SUM(R63:S63)</f>
        <v>0</v>
      </c>
      <c r="U63" s="69">
        <f>C63*D63*E63</f>
        <v>0</v>
      </c>
    </row>
    <row r="64" spans="1:21" s="48" customFormat="1" ht="15.75" x14ac:dyDescent="0.25">
      <c r="A64" s="47"/>
      <c r="B64" s="130" t="s">
        <v>405</v>
      </c>
      <c r="C64" s="124"/>
      <c r="D64" s="124"/>
      <c r="E64" s="124"/>
      <c r="F64" s="52"/>
      <c r="G64" s="52"/>
      <c r="H64" s="52"/>
      <c r="I64" s="52"/>
      <c r="J64" s="52"/>
      <c r="K64" s="52"/>
      <c r="L64" s="52"/>
      <c r="M64" s="52"/>
      <c r="N64" s="52"/>
      <c r="O64" s="52"/>
      <c r="P64" s="52"/>
      <c r="Q64" s="52"/>
      <c r="R64" s="24">
        <f t="shared" si="25"/>
        <v>0</v>
      </c>
      <c r="S64" s="24">
        <f t="shared" si="26"/>
        <v>0</v>
      </c>
      <c r="T64" s="25">
        <f t="shared" si="27"/>
        <v>0</v>
      </c>
      <c r="U64" s="69">
        <f>C64*D64*E64</f>
        <v>0</v>
      </c>
    </row>
    <row r="65" spans="1:21" s="48" customFormat="1" ht="15.75" x14ac:dyDescent="0.25">
      <c r="A65" s="47" t="s">
        <v>305</v>
      </c>
      <c r="B65" s="121" t="s">
        <v>301</v>
      </c>
      <c r="C65" s="122"/>
      <c r="D65" s="122"/>
      <c r="E65" s="122"/>
      <c r="F65" s="17">
        <f>F66+F67</f>
        <v>0</v>
      </c>
      <c r="G65" s="17">
        <f t="shared" ref="G65:Q65" si="28">G66+G67</f>
        <v>0</v>
      </c>
      <c r="H65" s="17">
        <f t="shared" si="28"/>
        <v>0</v>
      </c>
      <c r="I65" s="17">
        <f t="shared" si="28"/>
        <v>0</v>
      </c>
      <c r="J65" s="17">
        <f t="shared" si="28"/>
        <v>0</v>
      </c>
      <c r="K65" s="17">
        <f t="shared" si="28"/>
        <v>0</v>
      </c>
      <c r="L65" s="17">
        <f t="shared" si="28"/>
        <v>0</v>
      </c>
      <c r="M65" s="17">
        <f t="shared" si="28"/>
        <v>0</v>
      </c>
      <c r="N65" s="17">
        <f t="shared" si="28"/>
        <v>0</v>
      </c>
      <c r="O65" s="17">
        <f t="shared" si="28"/>
        <v>0</v>
      </c>
      <c r="P65" s="17">
        <f t="shared" si="28"/>
        <v>0</v>
      </c>
      <c r="Q65" s="17">
        <f t="shared" si="28"/>
        <v>0</v>
      </c>
      <c r="R65" s="18">
        <f>SUM(F65,H65,J65,L65,N65,P65)</f>
        <v>0</v>
      </c>
      <c r="S65" s="18">
        <f>SUM(G65,I65,K65,M65,O65,Q65)</f>
        <v>0</v>
      </c>
      <c r="T65" s="19">
        <f>SUM(R65:S65)</f>
        <v>0</v>
      </c>
      <c r="U65" s="68"/>
    </row>
    <row r="66" spans="1:21" s="48" customFormat="1" ht="15.75" x14ac:dyDescent="0.25">
      <c r="A66" s="47"/>
      <c r="B66" s="130" t="s">
        <v>404</v>
      </c>
      <c r="C66" s="124"/>
      <c r="D66" s="124"/>
      <c r="E66" s="124"/>
      <c r="F66" s="52"/>
      <c r="G66" s="52"/>
      <c r="H66" s="52"/>
      <c r="I66" s="52"/>
      <c r="J66" s="52"/>
      <c r="K66" s="52"/>
      <c r="L66" s="52"/>
      <c r="M66" s="52"/>
      <c r="N66" s="52"/>
      <c r="O66" s="52"/>
      <c r="P66" s="52"/>
      <c r="Q66" s="52"/>
      <c r="R66" s="24">
        <f t="shared" ref="R66:R67" si="29">SUM(F66,H66,J66,L66,N66,P66)</f>
        <v>0</v>
      </c>
      <c r="S66" s="24">
        <f t="shared" ref="S66:S67" si="30">SUM(G66,I66,K66,M66,O66,Q66)</f>
        <v>0</v>
      </c>
      <c r="T66" s="25">
        <f t="shared" ref="T66:T67" si="31">SUM(R66:S66)</f>
        <v>0</v>
      </c>
      <c r="U66" s="69">
        <f>C66*D66*E66</f>
        <v>0</v>
      </c>
    </row>
    <row r="67" spans="1:21" s="48" customFormat="1" ht="15.75" x14ac:dyDescent="0.25">
      <c r="A67" s="47"/>
      <c r="B67" s="130" t="s">
        <v>405</v>
      </c>
      <c r="C67" s="124"/>
      <c r="D67" s="124"/>
      <c r="E67" s="124"/>
      <c r="F67" s="52"/>
      <c r="G67" s="52"/>
      <c r="H67" s="52"/>
      <c r="I67" s="52"/>
      <c r="J67" s="52"/>
      <c r="K67" s="52"/>
      <c r="L67" s="52"/>
      <c r="M67" s="52"/>
      <c r="N67" s="52"/>
      <c r="O67" s="52"/>
      <c r="P67" s="52"/>
      <c r="Q67" s="52"/>
      <c r="R67" s="24">
        <f t="shared" si="29"/>
        <v>0</v>
      </c>
      <c r="S67" s="24">
        <f t="shared" si="30"/>
        <v>0</v>
      </c>
      <c r="T67" s="25">
        <f t="shared" si="31"/>
        <v>0</v>
      </c>
      <c r="U67" s="69">
        <f>C67*D67*E67</f>
        <v>0</v>
      </c>
    </row>
    <row r="68" spans="1:21" s="40" customFormat="1" ht="22.5" customHeight="1" x14ac:dyDescent="0.25">
      <c r="A68" s="51">
        <v>4</v>
      </c>
      <c r="B68" s="137" t="s">
        <v>373</v>
      </c>
      <c r="C68" s="138"/>
      <c r="D68" s="138"/>
      <c r="E68" s="139"/>
      <c r="F68" s="20">
        <f>SUM(F69,F80)</f>
        <v>0</v>
      </c>
      <c r="G68" s="20">
        <f t="shared" ref="G68:M68" si="32">SUM(G69,G80)</f>
        <v>0</v>
      </c>
      <c r="H68" s="20">
        <f t="shared" si="32"/>
        <v>0</v>
      </c>
      <c r="I68" s="20">
        <f t="shared" si="32"/>
        <v>0</v>
      </c>
      <c r="J68" s="20">
        <f t="shared" si="32"/>
        <v>0</v>
      </c>
      <c r="K68" s="20">
        <f t="shared" si="32"/>
        <v>0</v>
      </c>
      <c r="L68" s="20">
        <f t="shared" si="32"/>
        <v>0</v>
      </c>
      <c r="M68" s="20">
        <f t="shared" si="32"/>
        <v>0</v>
      </c>
      <c r="N68" s="20">
        <f t="shared" ref="N68:Q68" si="33">SUM(N69,N80)</f>
        <v>0</v>
      </c>
      <c r="O68" s="20">
        <f t="shared" si="33"/>
        <v>0</v>
      </c>
      <c r="P68" s="20">
        <f t="shared" si="33"/>
        <v>0</v>
      </c>
      <c r="Q68" s="20">
        <f t="shared" si="33"/>
        <v>0</v>
      </c>
      <c r="R68" s="30">
        <f>SUM(F68,H68,J68,L68,N68,P68)</f>
        <v>0</v>
      </c>
      <c r="S68" s="30">
        <f>SUM(G68,I68,K68,M68,O68,Q68)</f>
        <v>0</v>
      </c>
      <c r="T68" s="31">
        <f>SUM(R68:S68)</f>
        <v>0</v>
      </c>
      <c r="U68" s="66"/>
    </row>
    <row r="69" spans="1:21" s="48" customFormat="1" ht="17.100000000000001" customHeight="1" x14ac:dyDescent="0.25">
      <c r="A69" s="47" t="s">
        <v>306</v>
      </c>
      <c r="B69" s="148" t="s">
        <v>299</v>
      </c>
      <c r="C69" s="149"/>
      <c r="D69" s="149"/>
      <c r="E69" s="150"/>
      <c r="F69" s="17">
        <f>SUM(F70:F79)</f>
        <v>0</v>
      </c>
      <c r="G69" s="17">
        <f t="shared" ref="G69:M69" si="34">SUM(G70:G79)</f>
        <v>0</v>
      </c>
      <c r="H69" s="17">
        <f t="shared" si="34"/>
        <v>0</v>
      </c>
      <c r="I69" s="17">
        <f t="shared" si="34"/>
        <v>0</v>
      </c>
      <c r="J69" s="17">
        <f t="shared" si="34"/>
        <v>0</v>
      </c>
      <c r="K69" s="17">
        <f t="shared" si="34"/>
        <v>0</v>
      </c>
      <c r="L69" s="17">
        <f t="shared" si="34"/>
        <v>0</v>
      </c>
      <c r="M69" s="17">
        <f t="shared" si="34"/>
        <v>0</v>
      </c>
      <c r="N69" s="17">
        <f t="shared" ref="N69:Q69" si="35">SUM(N70:N79)</f>
        <v>0</v>
      </c>
      <c r="O69" s="17">
        <f t="shared" si="35"/>
        <v>0</v>
      </c>
      <c r="P69" s="17">
        <f t="shared" si="35"/>
        <v>0</v>
      </c>
      <c r="Q69" s="17">
        <f t="shared" si="35"/>
        <v>0</v>
      </c>
      <c r="R69" s="18">
        <f>SUM(F69,H69,J69,L69,N69,P69)</f>
        <v>0</v>
      </c>
      <c r="S69" s="18">
        <f>SUM(G69,I69,K69,M69,O69,Q69)</f>
        <v>0</v>
      </c>
      <c r="T69" s="19">
        <f>SUM(R69:S69)</f>
        <v>0</v>
      </c>
      <c r="U69" s="68"/>
    </row>
    <row r="70" spans="1:21" s="48" customFormat="1" ht="39.950000000000003" customHeight="1" x14ac:dyDescent="0.25">
      <c r="A70" s="49" t="s">
        <v>376</v>
      </c>
      <c r="B70" s="145"/>
      <c r="C70" s="146"/>
      <c r="D70" s="146"/>
      <c r="E70" s="147"/>
      <c r="F70" s="50"/>
      <c r="G70" s="50"/>
      <c r="H70" s="50"/>
      <c r="I70" s="50"/>
      <c r="J70" s="50"/>
      <c r="K70" s="50"/>
      <c r="L70" s="50"/>
      <c r="M70" s="50"/>
      <c r="N70" s="50"/>
      <c r="O70" s="50"/>
      <c r="P70" s="50"/>
      <c r="Q70" s="50"/>
      <c r="R70" s="24">
        <f t="shared" ref="R70:R79" si="36">SUM(F70,H70,J70,L70,N70,P70)</f>
        <v>0</v>
      </c>
      <c r="S70" s="24">
        <f t="shared" ref="S70:S79" si="37">SUM(G70,I70,K70,M70,O70,Q70)</f>
        <v>0</v>
      </c>
      <c r="T70" s="25">
        <f t="shared" ref="T70:T79" si="38">SUM(R70:S70)</f>
        <v>0</v>
      </c>
      <c r="U70" s="69">
        <f>D70*E70</f>
        <v>0</v>
      </c>
    </row>
    <row r="71" spans="1:21" s="48" customFormat="1" ht="39.950000000000003" customHeight="1" x14ac:dyDescent="0.25">
      <c r="A71" s="49" t="s">
        <v>377</v>
      </c>
      <c r="B71" s="145"/>
      <c r="C71" s="146"/>
      <c r="D71" s="146"/>
      <c r="E71" s="147"/>
      <c r="F71" s="50"/>
      <c r="G71" s="50"/>
      <c r="H71" s="50"/>
      <c r="I71" s="50"/>
      <c r="J71" s="50"/>
      <c r="K71" s="50"/>
      <c r="L71" s="50"/>
      <c r="M71" s="50"/>
      <c r="N71" s="50"/>
      <c r="O71" s="50"/>
      <c r="P71" s="50"/>
      <c r="Q71" s="50"/>
      <c r="R71" s="24">
        <f t="shared" si="36"/>
        <v>0</v>
      </c>
      <c r="S71" s="24">
        <f t="shared" si="37"/>
        <v>0</v>
      </c>
      <c r="T71" s="25">
        <f t="shared" si="38"/>
        <v>0</v>
      </c>
      <c r="U71" s="69">
        <f>D71*E71</f>
        <v>0</v>
      </c>
    </row>
    <row r="72" spans="1:21" ht="39.950000000000003" customHeight="1" x14ac:dyDescent="0.25">
      <c r="A72" s="49" t="s">
        <v>378</v>
      </c>
      <c r="B72" s="145"/>
      <c r="C72" s="146"/>
      <c r="D72" s="146"/>
      <c r="E72" s="147"/>
      <c r="F72" s="50"/>
      <c r="G72" s="50"/>
      <c r="H72" s="50"/>
      <c r="I72" s="50"/>
      <c r="J72" s="50"/>
      <c r="K72" s="50"/>
      <c r="L72" s="50"/>
      <c r="M72" s="50"/>
      <c r="N72" s="50"/>
      <c r="O72" s="50"/>
      <c r="P72" s="50"/>
      <c r="Q72" s="50"/>
      <c r="R72" s="24">
        <f t="shared" si="36"/>
        <v>0</v>
      </c>
      <c r="S72" s="24">
        <f t="shared" si="37"/>
        <v>0</v>
      </c>
      <c r="T72" s="25">
        <f t="shared" si="38"/>
        <v>0</v>
      </c>
      <c r="U72" s="69">
        <f>D72*E72</f>
        <v>0</v>
      </c>
    </row>
    <row r="73" spans="1:21" ht="39.950000000000003" customHeight="1" x14ac:dyDescent="0.25">
      <c r="A73" s="49" t="s">
        <v>407</v>
      </c>
      <c r="B73" s="145"/>
      <c r="C73" s="146"/>
      <c r="D73" s="146"/>
      <c r="E73" s="147"/>
      <c r="F73" s="50"/>
      <c r="G73" s="50"/>
      <c r="H73" s="50"/>
      <c r="I73" s="50"/>
      <c r="J73" s="50"/>
      <c r="K73" s="50"/>
      <c r="L73" s="50"/>
      <c r="M73" s="50"/>
      <c r="N73" s="50"/>
      <c r="O73" s="50"/>
      <c r="P73" s="50"/>
      <c r="Q73" s="50"/>
      <c r="R73" s="24">
        <f t="shared" ref="R73:R77" si="39">SUM(F73,H73,J73,L73,N73,P73)</f>
        <v>0</v>
      </c>
      <c r="S73" s="24">
        <f t="shared" ref="S73:S77" si="40">SUM(G73,I73,K73,M73,O73,Q73)</f>
        <v>0</v>
      </c>
      <c r="T73" s="25">
        <f t="shared" ref="T73:T77" si="41">SUM(R73:S73)</f>
        <v>0</v>
      </c>
    </row>
    <row r="74" spans="1:21" ht="39.950000000000003" customHeight="1" x14ac:dyDescent="0.25">
      <c r="A74" s="49" t="s">
        <v>408</v>
      </c>
      <c r="B74" s="145"/>
      <c r="C74" s="146"/>
      <c r="D74" s="146"/>
      <c r="E74" s="147"/>
      <c r="F74" s="50"/>
      <c r="G74" s="50"/>
      <c r="H74" s="50"/>
      <c r="I74" s="50"/>
      <c r="J74" s="50"/>
      <c r="K74" s="50"/>
      <c r="L74" s="50"/>
      <c r="M74" s="50"/>
      <c r="N74" s="50"/>
      <c r="O74" s="50"/>
      <c r="P74" s="50"/>
      <c r="Q74" s="50"/>
      <c r="R74" s="24">
        <f t="shared" si="39"/>
        <v>0</v>
      </c>
      <c r="S74" s="24">
        <f t="shared" si="40"/>
        <v>0</v>
      </c>
      <c r="T74" s="25">
        <f t="shared" si="41"/>
        <v>0</v>
      </c>
    </row>
    <row r="75" spans="1:21" ht="39.950000000000003" customHeight="1" x14ac:dyDescent="0.25">
      <c r="A75" s="49" t="s">
        <v>429</v>
      </c>
      <c r="B75" s="145"/>
      <c r="C75" s="146"/>
      <c r="D75" s="146"/>
      <c r="E75" s="147"/>
      <c r="F75" s="50"/>
      <c r="G75" s="50"/>
      <c r="H75" s="50"/>
      <c r="I75" s="50"/>
      <c r="J75" s="50"/>
      <c r="K75" s="50"/>
      <c r="L75" s="50"/>
      <c r="M75" s="50"/>
      <c r="N75" s="50"/>
      <c r="O75" s="50"/>
      <c r="P75" s="50"/>
      <c r="Q75" s="50"/>
      <c r="R75" s="24">
        <f t="shared" si="39"/>
        <v>0</v>
      </c>
      <c r="S75" s="24">
        <f t="shared" si="40"/>
        <v>0</v>
      </c>
      <c r="T75" s="25">
        <f t="shared" si="41"/>
        <v>0</v>
      </c>
    </row>
    <row r="76" spans="1:21" ht="39.950000000000003" customHeight="1" x14ac:dyDescent="0.25">
      <c r="A76" s="49" t="s">
        <v>430</v>
      </c>
      <c r="B76" s="145"/>
      <c r="C76" s="146"/>
      <c r="D76" s="146"/>
      <c r="E76" s="147"/>
      <c r="F76" s="50"/>
      <c r="G76" s="50"/>
      <c r="H76" s="50"/>
      <c r="I76" s="50"/>
      <c r="J76" s="50"/>
      <c r="K76" s="50"/>
      <c r="L76" s="50"/>
      <c r="M76" s="50"/>
      <c r="N76" s="50"/>
      <c r="O76" s="50"/>
      <c r="P76" s="50"/>
      <c r="Q76" s="50"/>
      <c r="R76" s="24">
        <f t="shared" si="39"/>
        <v>0</v>
      </c>
      <c r="S76" s="24">
        <f t="shared" si="40"/>
        <v>0</v>
      </c>
      <c r="T76" s="25">
        <f t="shared" si="41"/>
        <v>0</v>
      </c>
    </row>
    <row r="77" spans="1:21" ht="39.950000000000003" customHeight="1" x14ac:dyDescent="0.25">
      <c r="A77" s="49" t="s">
        <v>431</v>
      </c>
      <c r="B77" s="145"/>
      <c r="C77" s="146"/>
      <c r="D77" s="146"/>
      <c r="E77" s="147"/>
      <c r="F77" s="50"/>
      <c r="G77" s="50"/>
      <c r="H77" s="50"/>
      <c r="I77" s="50"/>
      <c r="J77" s="50"/>
      <c r="K77" s="50"/>
      <c r="L77" s="50"/>
      <c r="M77" s="50"/>
      <c r="N77" s="50"/>
      <c r="O77" s="50"/>
      <c r="P77" s="50"/>
      <c r="Q77" s="50"/>
      <c r="R77" s="24">
        <f t="shared" si="39"/>
        <v>0</v>
      </c>
      <c r="S77" s="24">
        <f t="shared" si="40"/>
        <v>0</v>
      </c>
      <c r="T77" s="25">
        <f t="shared" si="41"/>
        <v>0</v>
      </c>
    </row>
    <row r="78" spans="1:21" ht="39.950000000000003" customHeight="1" x14ac:dyDescent="0.25">
      <c r="A78" s="49" t="s">
        <v>432</v>
      </c>
      <c r="B78" s="145"/>
      <c r="C78" s="146"/>
      <c r="D78" s="146"/>
      <c r="E78" s="147"/>
      <c r="F78" s="50"/>
      <c r="G78" s="50"/>
      <c r="H78" s="50"/>
      <c r="I78" s="50"/>
      <c r="J78" s="50"/>
      <c r="K78" s="50"/>
      <c r="L78" s="50"/>
      <c r="M78" s="50"/>
      <c r="N78" s="50"/>
      <c r="O78" s="50"/>
      <c r="P78" s="50"/>
      <c r="Q78" s="50"/>
      <c r="R78" s="24">
        <f t="shared" si="36"/>
        <v>0</v>
      </c>
      <c r="S78" s="24">
        <f t="shared" si="37"/>
        <v>0</v>
      </c>
      <c r="T78" s="25">
        <f t="shared" si="38"/>
        <v>0</v>
      </c>
      <c r="U78" s="69">
        <f>D78*E78</f>
        <v>0</v>
      </c>
    </row>
    <row r="79" spans="1:21" ht="39.950000000000003" customHeight="1" x14ac:dyDescent="0.25">
      <c r="A79" s="49" t="s">
        <v>433</v>
      </c>
      <c r="B79" s="145"/>
      <c r="C79" s="146"/>
      <c r="D79" s="146"/>
      <c r="E79" s="147"/>
      <c r="F79" s="50"/>
      <c r="G79" s="50"/>
      <c r="H79" s="50"/>
      <c r="I79" s="50"/>
      <c r="J79" s="50"/>
      <c r="K79" s="50"/>
      <c r="L79" s="50"/>
      <c r="M79" s="50"/>
      <c r="N79" s="50"/>
      <c r="O79" s="50"/>
      <c r="P79" s="50"/>
      <c r="Q79" s="50"/>
      <c r="R79" s="24">
        <f t="shared" si="36"/>
        <v>0</v>
      </c>
      <c r="S79" s="24">
        <f t="shared" si="37"/>
        <v>0</v>
      </c>
      <c r="T79" s="25">
        <f t="shared" si="38"/>
        <v>0</v>
      </c>
      <c r="U79" s="69">
        <f>D79*E79</f>
        <v>0</v>
      </c>
    </row>
    <row r="80" spans="1:21" s="53" customFormat="1" ht="17.100000000000001" customHeight="1" x14ac:dyDescent="0.25">
      <c r="A80" s="47" t="s">
        <v>307</v>
      </c>
      <c r="B80" s="148" t="s">
        <v>301</v>
      </c>
      <c r="C80" s="149"/>
      <c r="D80" s="149"/>
      <c r="E80" s="150"/>
      <c r="F80" s="17">
        <f>SUM(F81:F90)</f>
        <v>0</v>
      </c>
      <c r="G80" s="17">
        <f t="shared" ref="G80:L80" si="42">SUM(G81:G90)</f>
        <v>0</v>
      </c>
      <c r="H80" s="17">
        <f t="shared" si="42"/>
        <v>0</v>
      </c>
      <c r="I80" s="17">
        <f t="shared" si="42"/>
        <v>0</v>
      </c>
      <c r="J80" s="17">
        <f t="shared" si="42"/>
        <v>0</v>
      </c>
      <c r="K80" s="17">
        <f t="shared" si="42"/>
        <v>0</v>
      </c>
      <c r="L80" s="17">
        <f t="shared" si="42"/>
        <v>0</v>
      </c>
      <c r="M80" s="17">
        <f>SUM(M81:M90)</f>
        <v>0</v>
      </c>
      <c r="N80" s="17">
        <f t="shared" ref="N80:Q80" si="43">SUM(N81:N90)</f>
        <v>0</v>
      </c>
      <c r="O80" s="17">
        <f t="shared" si="43"/>
        <v>0</v>
      </c>
      <c r="P80" s="17">
        <f t="shared" si="43"/>
        <v>0</v>
      </c>
      <c r="Q80" s="17">
        <f t="shared" si="43"/>
        <v>0</v>
      </c>
      <c r="R80" s="18">
        <f>SUM(F80,H80,J80,L80,N80,P80)</f>
        <v>0</v>
      </c>
      <c r="S80" s="18">
        <f>SUM(G80,I80,K80,M80,O80,Q80)</f>
        <v>0</v>
      </c>
      <c r="T80" s="19">
        <f>SUM(R80:S80)</f>
        <v>0</v>
      </c>
      <c r="U80" s="71"/>
    </row>
    <row r="81" spans="1:21" ht="39.950000000000003" customHeight="1" x14ac:dyDescent="0.25">
      <c r="A81" s="49" t="s">
        <v>379</v>
      </c>
      <c r="B81" s="145"/>
      <c r="C81" s="146"/>
      <c r="D81" s="146"/>
      <c r="E81" s="147"/>
      <c r="F81" s="50"/>
      <c r="G81" s="50"/>
      <c r="H81" s="50"/>
      <c r="I81" s="50"/>
      <c r="J81" s="50"/>
      <c r="K81" s="50"/>
      <c r="L81" s="50"/>
      <c r="M81" s="50"/>
      <c r="N81" s="50"/>
      <c r="O81" s="50"/>
      <c r="P81" s="50"/>
      <c r="Q81" s="50"/>
      <c r="R81" s="24">
        <f t="shared" ref="R81:R90" si="44">SUM(F81,H81,J81,L81,N81,P81)</f>
        <v>0</v>
      </c>
      <c r="S81" s="24">
        <f t="shared" ref="S81:S90" si="45">SUM(G81,I81,K81,M81,O81,Q81)</f>
        <v>0</v>
      </c>
      <c r="T81" s="25">
        <f t="shared" ref="T81:T90" si="46">SUM(R81:S81)</f>
        <v>0</v>
      </c>
      <c r="U81" s="69">
        <f>D81*E81</f>
        <v>0</v>
      </c>
    </row>
    <row r="82" spans="1:21" ht="39.950000000000003" customHeight="1" x14ac:dyDescent="0.25">
      <c r="A82" s="49" t="s">
        <v>380</v>
      </c>
      <c r="B82" s="145"/>
      <c r="C82" s="146"/>
      <c r="D82" s="146"/>
      <c r="E82" s="147"/>
      <c r="F82" s="50"/>
      <c r="G82" s="50"/>
      <c r="H82" s="50"/>
      <c r="I82" s="50"/>
      <c r="J82" s="50"/>
      <c r="K82" s="50"/>
      <c r="L82" s="50"/>
      <c r="M82" s="50"/>
      <c r="N82" s="50"/>
      <c r="O82" s="50"/>
      <c r="P82" s="50"/>
      <c r="Q82" s="50"/>
      <c r="R82" s="24">
        <f t="shared" si="44"/>
        <v>0</v>
      </c>
      <c r="S82" s="24">
        <f t="shared" si="45"/>
        <v>0</v>
      </c>
      <c r="T82" s="25">
        <f t="shared" si="46"/>
        <v>0</v>
      </c>
      <c r="U82" s="69">
        <f>D82*E82</f>
        <v>0</v>
      </c>
    </row>
    <row r="83" spans="1:21" ht="39.950000000000003" customHeight="1" x14ac:dyDescent="0.25">
      <c r="A83" s="49" t="s">
        <v>381</v>
      </c>
      <c r="B83" s="145"/>
      <c r="C83" s="146"/>
      <c r="D83" s="146"/>
      <c r="E83" s="147"/>
      <c r="F83" s="50"/>
      <c r="G83" s="50"/>
      <c r="H83" s="50"/>
      <c r="I83" s="50"/>
      <c r="J83" s="50"/>
      <c r="K83" s="50"/>
      <c r="L83" s="50"/>
      <c r="M83" s="50"/>
      <c r="N83" s="50"/>
      <c r="O83" s="50"/>
      <c r="P83" s="50"/>
      <c r="Q83" s="50"/>
      <c r="R83" s="24">
        <f t="shared" si="44"/>
        <v>0</v>
      </c>
      <c r="S83" s="24">
        <f t="shared" si="45"/>
        <v>0</v>
      </c>
      <c r="T83" s="25">
        <f t="shared" si="46"/>
        <v>0</v>
      </c>
      <c r="U83" s="69">
        <f>D83*E83</f>
        <v>0</v>
      </c>
    </row>
    <row r="84" spans="1:21" ht="39.950000000000003" customHeight="1" x14ac:dyDescent="0.25">
      <c r="A84" s="49" t="s">
        <v>409</v>
      </c>
      <c r="B84" s="145"/>
      <c r="C84" s="146"/>
      <c r="D84" s="146"/>
      <c r="E84" s="147"/>
      <c r="F84" s="50"/>
      <c r="G84" s="50"/>
      <c r="H84" s="50"/>
      <c r="I84" s="50"/>
      <c r="J84" s="50"/>
      <c r="K84" s="50"/>
      <c r="L84" s="50"/>
      <c r="M84" s="50"/>
      <c r="N84" s="50"/>
      <c r="O84" s="50"/>
      <c r="P84" s="50"/>
      <c r="Q84" s="50"/>
      <c r="R84" s="24">
        <f t="shared" ref="R84:R88" si="47">SUM(F84,H84,J84,L84,N84,P84)</f>
        <v>0</v>
      </c>
      <c r="S84" s="24">
        <f t="shared" ref="S84:S88" si="48">SUM(G84,I84,K84,M84,O84,Q84)</f>
        <v>0</v>
      </c>
      <c r="T84" s="25">
        <f t="shared" ref="T84:T88" si="49">SUM(R84:S84)</f>
        <v>0</v>
      </c>
    </row>
    <row r="85" spans="1:21" ht="39.950000000000003" customHeight="1" x14ac:dyDescent="0.25">
      <c r="A85" s="49" t="s">
        <v>410</v>
      </c>
      <c r="B85" s="145"/>
      <c r="C85" s="146"/>
      <c r="D85" s="146"/>
      <c r="E85" s="147"/>
      <c r="F85" s="50"/>
      <c r="G85" s="50"/>
      <c r="H85" s="50"/>
      <c r="I85" s="50"/>
      <c r="J85" s="50"/>
      <c r="K85" s="50"/>
      <c r="L85" s="50"/>
      <c r="M85" s="50"/>
      <c r="N85" s="50"/>
      <c r="O85" s="50"/>
      <c r="P85" s="50"/>
      <c r="Q85" s="50"/>
      <c r="R85" s="24">
        <f t="shared" si="47"/>
        <v>0</v>
      </c>
      <c r="S85" s="24">
        <f t="shared" si="48"/>
        <v>0</v>
      </c>
      <c r="T85" s="25">
        <f t="shared" si="49"/>
        <v>0</v>
      </c>
    </row>
    <row r="86" spans="1:21" ht="39.950000000000003" customHeight="1" x14ac:dyDescent="0.25">
      <c r="A86" s="49" t="s">
        <v>434</v>
      </c>
      <c r="B86" s="145"/>
      <c r="C86" s="146"/>
      <c r="D86" s="146"/>
      <c r="E86" s="147"/>
      <c r="F86" s="50"/>
      <c r="G86" s="50"/>
      <c r="H86" s="50"/>
      <c r="I86" s="50"/>
      <c r="J86" s="50"/>
      <c r="K86" s="50"/>
      <c r="L86" s="50"/>
      <c r="M86" s="50"/>
      <c r="N86" s="50"/>
      <c r="O86" s="50"/>
      <c r="P86" s="50"/>
      <c r="Q86" s="50"/>
      <c r="R86" s="24">
        <f t="shared" si="47"/>
        <v>0</v>
      </c>
      <c r="S86" s="24">
        <f t="shared" si="48"/>
        <v>0</v>
      </c>
      <c r="T86" s="25">
        <f t="shared" si="49"/>
        <v>0</v>
      </c>
    </row>
    <row r="87" spans="1:21" ht="39.950000000000003" customHeight="1" x14ac:dyDescent="0.25">
      <c r="A87" s="49" t="s">
        <v>435</v>
      </c>
      <c r="B87" s="145"/>
      <c r="C87" s="146"/>
      <c r="D87" s="146"/>
      <c r="E87" s="147"/>
      <c r="F87" s="50"/>
      <c r="G87" s="50"/>
      <c r="H87" s="50"/>
      <c r="I87" s="50"/>
      <c r="J87" s="50"/>
      <c r="K87" s="50"/>
      <c r="L87" s="50"/>
      <c r="M87" s="50"/>
      <c r="N87" s="50"/>
      <c r="O87" s="50"/>
      <c r="P87" s="50"/>
      <c r="Q87" s="50"/>
      <c r="R87" s="24">
        <f t="shared" si="47"/>
        <v>0</v>
      </c>
      <c r="S87" s="24">
        <f t="shared" si="48"/>
        <v>0</v>
      </c>
      <c r="T87" s="25">
        <f t="shared" si="49"/>
        <v>0</v>
      </c>
    </row>
    <row r="88" spans="1:21" ht="39.950000000000003" customHeight="1" x14ac:dyDescent="0.25">
      <c r="A88" s="49" t="s">
        <v>436</v>
      </c>
      <c r="B88" s="145"/>
      <c r="C88" s="146"/>
      <c r="D88" s="146"/>
      <c r="E88" s="147"/>
      <c r="F88" s="50"/>
      <c r="G88" s="50"/>
      <c r="H88" s="50"/>
      <c r="I88" s="50"/>
      <c r="J88" s="50"/>
      <c r="K88" s="50"/>
      <c r="L88" s="50"/>
      <c r="M88" s="50"/>
      <c r="N88" s="50"/>
      <c r="O88" s="50"/>
      <c r="P88" s="50"/>
      <c r="Q88" s="50"/>
      <c r="R88" s="24">
        <f t="shared" si="47"/>
        <v>0</v>
      </c>
      <c r="S88" s="24">
        <f t="shared" si="48"/>
        <v>0</v>
      </c>
      <c r="T88" s="25">
        <f t="shared" si="49"/>
        <v>0</v>
      </c>
    </row>
    <row r="89" spans="1:21" ht="39.950000000000003" customHeight="1" x14ac:dyDescent="0.25">
      <c r="A89" s="49" t="s">
        <v>437</v>
      </c>
      <c r="B89" s="145"/>
      <c r="C89" s="146"/>
      <c r="D89" s="146"/>
      <c r="E89" s="147"/>
      <c r="F89" s="50"/>
      <c r="G89" s="50"/>
      <c r="H89" s="50"/>
      <c r="I89" s="50"/>
      <c r="J89" s="50"/>
      <c r="K89" s="50"/>
      <c r="L89" s="50"/>
      <c r="M89" s="50"/>
      <c r="N89" s="50"/>
      <c r="O89" s="50"/>
      <c r="P89" s="50"/>
      <c r="Q89" s="50"/>
      <c r="R89" s="24">
        <f t="shared" si="44"/>
        <v>0</v>
      </c>
      <c r="S89" s="24">
        <f t="shared" si="45"/>
        <v>0</v>
      </c>
      <c r="T89" s="25">
        <f t="shared" si="46"/>
        <v>0</v>
      </c>
      <c r="U89" s="69">
        <f>D89*E89</f>
        <v>0</v>
      </c>
    </row>
    <row r="90" spans="1:21" ht="39.950000000000003" customHeight="1" x14ac:dyDescent="0.25">
      <c r="A90" s="49" t="s">
        <v>438</v>
      </c>
      <c r="B90" s="145"/>
      <c r="C90" s="146"/>
      <c r="D90" s="146"/>
      <c r="E90" s="147"/>
      <c r="F90" s="50"/>
      <c r="G90" s="50"/>
      <c r="H90" s="50"/>
      <c r="I90" s="50"/>
      <c r="J90" s="50"/>
      <c r="K90" s="50"/>
      <c r="L90" s="50"/>
      <c r="M90" s="50"/>
      <c r="N90" s="50"/>
      <c r="O90" s="50"/>
      <c r="P90" s="50"/>
      <c r="Q90" s="50"/>
      <c r="R90" s="24">
        <f t="shared" si="44"/>
        <v>0</v>
      </c>
      <c r="S90" s="24">
        <f t="shared" si="45"/>
        <v>0</v>
      </c>
      <c r="T90" s="25">
        <f t="shared" si="46"/>
        <v>0</v>
      </c>
      <c r="U90" s="69">
        <f>D90*E90</f>
        <v>0</v>
      </c>
    </row>
    <row r="91" spans="1:21" s="40" customFormat="1" ht="22.5" customHeight="1" x14ac:dyDescent="0.25">
      <c r="A91" s="51">
        <v>5</v>
      </c>
      <c r="B91" s="137" t="s">
        <v>374</v>
      </c>
      <c r="C91" s="139"/>
      <c r="D91" s="118" t="s">
        <v>402</v>
      </c>
      <c r="E91" s="129" t="s">
        <v>401</v>
      </c>
      <c r="F91" s="20">
        <f>SUM(F92,F103)</f>
        <v>0</v>
      </c>
      <c r="G91" s="20">
        <f t="shared" ref="G91:M91" si="50">SUM(G92,G103)</f>
        <v>0</v>
      </c>
      <c r="H91" s="20">
        <f t="shared" si="50"/>
        <v>0</v>
      </c>
      <c r="I91" s="20">
        <f t="shared" si="50"/>
        <v>0</v>
      </c>
      <c r="J91" s="20">
        <f t="shared" si="50"/>
        <v>0</v>
      </c>
      <c r="K91" s="20">
        <f t="shared" si="50"/>
        <v>0</v>
      </c>
      <c r="L91" s="20">
        <f t="shared" si="50"/>
        <v>0</v>
      </c>
      <c r="M91" s="20">
        <f t="shared" si="50"/>
        <v>0</v>
      </c>
      <c r="N91" s="20">
        <f t="shared" ref="N91:Q91" si="51">SUM(N92,N103)</f>
        <v>0</v>
      </c>
      <c r="O91" s="20">
        <f t="shared" si="51"/>
        <v>0</v>
      </c>
      <c r="P91" s="20">
        <f t="shared" si="51"/>
        <v>0</v>
      </c>
      <c r="Q91" s="20">
        <f t="shared" si="51"/>
        <v>0</v>
      </c>
      <c r="R91" s="30">
        <f>SUM(F91,H91,J91,L91,N91,P91)</f>
        <v>0</v>
      </c>
      <c r="S91" s="30">
        <f>SUM(G91,I91,K91,M91,O91,Q91)</f>
        <v>0</v>
      </c>
      <c r="T91" s="31">
        <f>SUM(R91:S91)</f>
        <v>0</v>
      </c>
      <c r="U91" s="66"/>
    </row>
    <row r="92" spans="1:21" s="48" customFormat="1" ht="17.100000000000001" customHeight="1" x14ac:dyDescent="0.25">
      <c r="A92" s="47" t="s">
        <v>308</v>
      </c>
      <c r="B92" s="148" t="s">
        <v>299</v>
      </c>
      <c r="C92" s="150"/>
      <c r="D92" s="122"/>
      <c r="E92" s="122"/>
      <c r="F92" s="17">
        <f t="shared" ref="F92:M92" si="52">SUM(F93:F102)</f>
        <v>0</v>
      </c>
      <c r="G92" s="17">
        <f t="shared" si="52"/>
        <v>0</v>
      </c>
      <c r="H92" s="17">
        <f t="shared" si="52"/>
        <v>0</v>
      </c>
      <c r="I92" s="17">
        <f>SUM(I93:I102)</f>
        <v>0</v>
      </c>
      <c r="J92" s="17">
        <f t="shared" si="52"/>
        <v>0</v>
      </c>
      <c r="K92" s="17">
        <f t="shared" si="52"/>
        <v>0</v>
      </c>
      <c r="L92" s="17">
        <f t="shared" si="52"/>
        <v>0</v>
      </c>
      <c r="M92" s="17">
        <f t="shared" si="52"/>
        <v>0</v>
      </c>
      <c r="N92" s="17">
        <f t="shared" ref="N92:Q92" si="53">SUM(N93:N102)</f>
        <v>0</v>
      </c>
      <c r="O92" s="17">
        <f t="shared" si="53"/>
        <v>0</v>
      </c>
      <c r="P92" s="17">
        <f t="shared" si="53"/>
        <v>0</v>
      </c>
      <c r="Q92" s="17">
        <f t="shared" si="53"/>
        <v>0</v>
      </c>
      <c r="R92" s="18">
        <f>SUM(F92,H92,J92,L92,N92,P92)</f>
        <v>0</v>
      </c>
      <c r="S92" s="18">
        <f>SUM(G92,I92,K92,M92,O92,Q92)</f>
        <v>0</v>
      </c>
      <c r="T92" s="19">
        <f>SUM(R92:S92)</f>
        <v>0</v>
      </c>
      <c r="U92" s="68"/>
    </row>
    <row r="93" spans="1:21" ht="17.100000000000001" customHeight="1" x14ac:dyDescent="0.25">
      <c r="A93" s="49" t="s">
        <v>382</v>
      </c>
      <c r="B93" s="143"/>
      <c r="C93" s="144"/>
      <c r="D93" s="131"/>
      <c r="E93" s="131"/>
      <c r="F93" s="50"/>
      <c r="G93" s="50"/>
      <c r="H93" s="50"/>
      <c r="I93" s="50"/>
      <c r="J93" s="50"/>
      <c r="K93" s="50"/>
      <c r="L93" s="50"/>
      <c r="M93" s="50"/>
      <c r="N93" s="50"/>
      <c r="O93" s="50"/>
      <c r="P93" s="50"/>
      <c r="Q93" s="50"/>
      <c r="R93" s="24">
        <f t="shared" ref="R93:R102" si="54">SUM(F93,H93,J93,L93,N93,P93)</f>
        <v>0</v>
      </c>
      <c r="S93" s="24">
        <f t="shared" ref="S93:S102" si="55">SUM(G93,I93,K93,M93,O93,Q93)</f>
        <v>0</v>
      </c>
      <c r="T93" s="25">
        <f t="shared" ref="T93:T102" si="56">SUM(R93:S93)</f>
        <v>0</v>
      </c>
      <c r="U93" s="69">
        <f>D93*E93</f>
        <v>0</v>
      </c>
    </row>
    <row r="94" spans="1:21" ht="17.100000000000001" customHeight="1" x14ac:dyDescent="0.25">
      <c r="A94" s="49" t="s">
        <v>384</v>
      </c>
      <c r="B94" s="143"/>
      <c r="C94" s="144"/>
      <c r="D94" s="131"/>
      <c r="E94" s="131"/>
      <c r="F94" s="50"/>
      <c r="G94" s="50"/>
      <c r="H94" s="50"/>
      <c r="I94" s="50"/>
      <c r="J94" s="50"/>
      <c r="K94" s="50"/>
      <c r="L94" s="50"/>
      <c r="M94" s="50"/>
      <c r="N94" s="50"/>
      <c r="O94" s="50"/>
      <c r="P94" s="50"/>
      <c r="Q94" s="50"/>
      <c r="R94" s="24">
        <f t="shared" si="54"/>
        <v>0</v>
      </c>
      <c r="S94" s="24">
        <f t="shared" si="55"/>
        <v>0</v>
      </c>
      <c r="T94" s="25">
        <f t="shared" si="56"/>
        <v>0</v>
      </c>
      <c r="U94" s="69">
        <f>D94*E94</f>
        <v>0</v>
      </c>
    </row>
    <row r="95" spans="1:21" ht="16.5" customHeight="1" x14ac:dyDescent="0.25">
      <c r="A95" s="49" t="s">
        <v>385</v>
      </c>
      <c r="B95" s="141"/>
      <c r="C95" s="142"/>
      <c r="D95" s="131"/>
      <c r="E95" s="131"/>
      <c r="F95" s="50"/>
      <c r="G95" s="50"/>
      <c r="H95" s="50"/>
      <c r="I95" s="50"/>
      <c r="J95" s="50"/>
      <c r="K95" s="50"/>
      <c r="L95" s="50"/>
      <c r="M95" s="50"/>
      <c r="N95" s="50"/>
      <c r="O95" s="50"/>
      <c r="P95" s="50"/>
      <c r="Q95" s="50"/>
      <c r="R95" s="24">
        <f t="shared" ref="R95:R99" si="57">SUM(F95,H95,J95,L95,N95,P95)</f>
        <v>0</v>
      </c>
      <c r="S95" s="24">
        <f t="shared" ref="S95:S99" si="58">SUM(G95,I95,K95,M95,O95,Q95)</f>
        <v>0</v>
      </c>
      <c r="T95" s="25">
        <f t="shared" si="56"/>
        <v>0</v>
      </c>
    </row>
    <row r="96" spans="1:21" ht="24.75" customHeight="1" x14ac:dyDescent="0.25">
      <c r="A96" s="49" t="s">
        <v>386</v>
      </c>
      <c r="B96" s="141"/>
      <c r="C96" s="142"/>
      <c r="D96" s="131"/>
      <c r="E96" s="131"/>
      <c r="F96" s="50"/>
      <c r="G96" s="50"/>
      <c r="H96" s="50"/>
      <c r="I96" s="50"/>
      <c r="J96" s="50"/>
      <c r="K96" s="50"/>
      <c r="L96" s="50"/>
      <c r="M96" s="50"/>
      <c r="N96" s="50"/>
      <c r="O96" s="50"/>
      <c r="P96" s="50"/>
      <c r="Q96" s="50"/>
      <c r="R96" s="24">
        <f t="shared" si="57"/>
        <v>0</v>
      </c>
      <c r="S96" s="24">
        <f t="shared" si="58"/>
        <v>0</v>
      </c>
      <c r="T96" s="25">
        <f t="shared" si="56"/>
        <v>0</v>
      </c>
    </row>
    <row r="97" spans="1:21" ht="17.100000000000001" customHeight="1" x14ac:dyDescent="0.25">
      <c r="A97" s="49" t="s">
        <v>411</v>
      </c>
      <c r="B97" s="143"/>
      <c r="C97" s="144"/>
      <c r="D97" s="131"/>
      <c r="E97" s="131"/>
      <c r="F97" s="50"/>
      <c r="G97" s="50"/>
      <c r="H97" s="50"/>
      <c r="I97" s="50"/>
      <c r="J97" s="50"/>
      <c r="K97" s="50"/>
      <c r="L97" s="50"/>
      <c r="M97" s="50"/>
      <c r="N97" s="50"/>
      <c r="O97" s="50"/>
      <c r="P97" s="50"/>
      <c r="Q97" s="50"/>
      <c r="R97" s="24">
        <f t="shared" si="57"/>
        <v>0</v>
      </c>
      <c r="S97" s="24">
        <f t="shared" si="58"/>
        <v>0</v>
      </c>
      <c r="T97" s="25">
        <f t="shared" si="56"/>
        <v>0</v>
      </c>
    </row>
    <row r="98" spans="1:21" ht="17.100000000000001" customHeight="1" x14ac:dyDescent="0.25">
      <c r="A98" s="49" t="s">
        <v>440</v>
      </c>
      <c r="B98" s="143"/>
      <c r="C98" s="144"/>
      <c r="D98" s="131"/>
      <c r="E98" s="131"/>
      <c r="F98" s="50"/>
      <c r="G98" s="50"/>
      <c r="H98" s="50"/>
      <c r="I98" s="50"/>
      <c r="J98" s="50"/>
      <c r="K98" s="50"/>
      <c r="L98" s="50"/>
      <c r="M98" s="50"/>
      <c r="N98" s="50"/>
      <c r="O98" s="50"/>
      <c r="P98" s="50"/>
      <c r="Q98" s="50"/>
      <c r="R98" s="24">
        <f t="shared" si="57"/>
        <v>0</v>
      </c>
      <c r="S98" s="24">
        <f t="shared" si="58"/>
        <v>0</v>
      </c>
      <c r="T98" s="25">
        <f t="shared" si="56"/>
        <v>0</v>
      </c>
    </row>
    <row r="99" spans="1:21" ht="17.100000000000001" customHeight="1" x14ac:dyDescent="0.25">
      <c r="A99" s="49" t="s">
        <v>441</v>
      </c>
      <c r="B99" s="143"/>
      <c r="C99" s="144"/>
      <c r="D99" s="131"/>
      <c r="E99" s="131"/>
      <c r="F99" s="50"/>
      <c r="G99" s="50"/>
      <c r="H99" s="50"/>
      <c r="I99" s="50"/>
      <c r="J99" s="50"/>
      <c r="K99" s="50"/>
      <c r="L99" s="50"/>
      <c r="M99" s="50"/>
      <c r="N99" s="50"/>
      <c r="O99" s="50"/>
      <c r="P99" s="50"/>
      <c r="Q99" s="50"/>
      <c r="R99" s="24">
        <f t="shared" si="57"/>
        <v>0</v>
      </c>
      <c r="S99" s="24">
        <f t="shared" si="58"/>
        <v>0</v>
      </c>
      <c r="T99" s="25">
        <f t="shared" si="56"/>
        <v>0</v>
      </c>
    </row>
    <row r="100" spans="1:21" ht="17.100000000000001" customHeight="1" x14ac:dyDescent="0.25">
      <c r="A100" s="49" t="s">
        <v>442</v>
      </c>
      <c r="B100" s="143"/>
      <c r="C100" s="144"/>
      <c r="D100" s="131"/>
      <c r="E100" s="131"/>
      <c r="F100" s="50"/>
      <c r="G100" s="50"/>
      <c r="H100" s="50"/>
      <c r="I100" s="50"/>
      <c r="J100" s="50"/>
      <c r="K100" s="50"/>
      <c r="L100" s="50"/>
      <c r="M100" s="50"/>
      <c r="N100" s="50"/>
      <c r="O100" s="50"/>
      <c r="P100" s="50"/>
      <c r="Q100" s="50"/>
      <c r="R100" s="24">
        <f t="shared" si="54"/>
        <v>0</v>
      </c>
      <c r="S100" s="24">
        <f t="shared" si="55"/>
        <v>0</v>
      </c>
      <c r="T100" s="25">
        <f t="shared" si="56"/>
        <v>0</v>
      </c>
      <c r="U100" s="69">
        <f>D100*E100</f>
        <v>0</v>
      </c>
    </row>
    <row r="101" spans="1:21" ht="17.100000000000001" customHeight="1" x14ac:dyDescent="0.25">
      <c r="A101" s="49" t="s">
        <v>443</v>
      </c>
      <c r="B101" s="143"/>
      <c r="C101" s="144"/>
      <c r="D101" s="131"/>
      <c r="E101" s="131"/>
      <c r="F101" s="50"/>
      <c r="G101" s="50"/>
      <c r="H101" s="50"/>
      <c r="I101" s="50"/>
      <c r="J101" s="50"/>
      <c r="K101" s="50"/>
      <c r="L101" s="50"/>
      <c r="M101" s="50"/>
      <c r="N101" s="50"/>
      <c r="O101" s="50"/>
      <c r="P101" s="50"/>
      <c r="Q101" s="50"/>
      <c r="R101" s="24">
        <f t="shared" si="54"/>
        <v>0</v>
      </c>
      <c r="S101" s="24">
        <f t="shared" si="55"/>
        <v>0</v>
      </c>
      <c r="T101" s="25">
        <f t="shared" si="56"/>
        <v>0</v>
      </c>
      <c r="U101" s="69">
        <f>D101*E101</f>
        <v>0</v>
      </c>
    </row>
    <row r="102" spans="1:21" ht="17.100000000000001" customHeight="1" x14ac:dyDescent="0.25">
      <c r="A102" s="49" t="s">
        <v>444</v>
      </c>
      <c r="B102" s="143"/>
      <c r="C102" s="144"/>
      <c r="D102" s="131"/>
      <c r="E102" s="131"/>
      <c r="F102" s="50"/>
      <c r="G102" s="50"/>
      <c r="H102" s="50"/>
      <c r="I102" s="50"/>
      <c r="J102" s="50"/>
      <c r="K102" s="50"/>
      <c r="L102" s="50"/>
      <c r="M102" s="50"/>
      <c r="N102" s="50"/>
      <c r="O102" s="50"/>
      <c r="P102" s="50"/>
      <c r="Q102" s="50"/>
      <c r="R102" s="24">
        <f t="shared" si="54"/>
        <v>0</v>
      </c>
      <c r="S102" s="24">
        <f t="shared" si="55"/>
        <v>0</v>
      </c>
      <c r="T102" s="25">
        <f t="shared" si="56"/>
        <v>0</v>
      </c>
      <c r="U102" s="69">
        <f>D102*E102</f>
        <v>0</v>
      </c>
    </row>
    <row r="103" spans="1:21" s="48" customFormat="1" ht="17.100000000000001" customHeight="1" x14ac:dyDescent="0.25">
      <c r="A103" s="47" t="s">
        <v>309</v>
      </c>
      <c r="B103" s="148" t="s">
        <v>301</v>
      </c>
      <c r="C103" s="150"/>
      <c r="D103" s="122"/>
      <c r="E103" s="122"/>
      <c r="F103" s="17">
        <f t="shared" ref="F103:Q103" si="59">SUM(F104:F113)</f>
        <v>0</v>
      </c>
      <c r="G103" s="17">
        <f t="shared" si="59"/>
        <v>0</v>
      </c>
      <c r="H103" s="17">
        <f t="shared" si="59"/>
        <v>0</v>
      </c>
      <c r="I103" s="17">
        <f t="shared" si="59"/>
        <v>0</v>
      </c>
      <c r="J103" s="17">
        <f t="shared" si="59"/>
        <v>0</v>
      </c>
      <c r="K103" s="17">
        <f>SUM(K104:K113)</f>
        <v>0</v>
      </c>
      <c r="L103" s="17">
        <f t="shared" si="59"/>
        <v>0</v>
      </c>
      <c r="M103" s="17">
        <f t="shared" si="59"/>
        <v>0</v>
      </c>
      <c r="N103" s="17">
        <f t="shared" si="59"/>
        <v>0</v>
      </c>
      <c r="O103" s="17">
        <f t="shared" si="59"/>
        <v>0</v>
      </c>
      <c r="P103" s="17">
        <f t="shared" si="59"/>
        <v>0</v>
      </c>
      <c r="Q103" s="17">
        <f t="shared" si="59"/>
        <v>0</v>
      </c>
      <c r="R103" s="18">
        <f>SUM(F103,H103,J103,L103,N103,P103)</f>
        <v>0</v>
      </c>
      <c r="S103" s="18">
        <f>SUM(G103,I103,K103,M103,O103,Q103)</f>
        <v>0</v>
      </c>
      <c r="T103" s="19">
        <f>SUM(R103:S103)</f>
        <v>0</v>
      </c>
      <c r="U103" s="68"/>
    </row>
    <row r="104" spans="1:21" ht="17.100000000000001" customHeight="1" x14ac:dyDescent="0.25">
      <c r="A104" s="49" t="s">
        <v>383</v>
      </c>
      <c r="B104" s="143"/>
      <c r="C104" s="144"/>
      <c r="D104" s="131"/>
      <c r="E104" s="131"/>
      <c r="F104" s="50"/>
      <c r="G104" s="50"/>
      <c r="H104" s="50"/>
      <c r="I104" s="50"/>
      <c r="J104" s="50"/>
      <c r="K104" s="50"/>
      <c r="L104" s="50"/>
      <c r="M104" s="50"/>
      <c r="N104" s="50"/>
      <c r="O104" s="50"/>
      <c r="P104" s="50"/>
      <c r="Q104" s="50"/>
      <c r="R104" s="24">
        <f t="shared" ref="R104:R113" si="60">SUM(F104,H104,J104,L104,N104,P104)</f>
        <v>0</v>
      </c>
      <c r="S104" s="24">
        <f t="shared" ref="S104:S113" si="61">SUM(G104,I104,K104,M104,O104,Q104)</f>
        <v>0</v>
      </c>
      <c r="T104" s="25">
        <f t="shared" ref="T104:T113" si="62">SUM(R104:S104)</f>
        <v>0</v>
      </c>
      <c r="U104" s="69">
        <f>D104*E104</f>
        <v>0</v>
      </c>
    </row>
    <row r="105" spans="1:21" ht="17.100000000000001" customHeight="1" x14ac:dyDescent="0.25">
      <c r="A105" s="49" t="s">
        <v>387</v>
      </c>
      <c r="B105" s="143"/>
      <c r="C105" s="144"/>
      <c r="D105" s="131"/>
      <c r="E105" s="131"/>
      <c r="F105" s="50"/>
      <c r="G105" s="50"/>
      <c r="H105" s="50"/>
      <c r="I105" s="50"/>
      <c r="J105" s="50"/>
      <c r="K105" s="50"/>
      <c r="L105" s="50"/>
      <c r="M105" s="50"/>
      <c r="N105" s="50"/>
      <c r="O105" s="50"/>
      <c r="P105" s="50"/>
      <c r="Q105" s="50"/>
      <c r="R105" s="24">
        <f t="shared" ref="R105:R109" si="63">SUM(F105,H105,J105,L105,N105,P105)</f>
        <v>0</v>
      </c>
      <c r="S105" s="24">
        <f t="shared" ref="S105:S109" si="64">SUM(G105,I105,K105,M105,O105,Q105)</f>
        <v>0</v>
      </c>
      <c r="T105" s="25">
        <f t="shared" si="62"/>
        <v>0</v>
      </c>
    </row>
    <row r="106" spans="1:21" ht="17.100000000000001" customHeight="1" x14ac:dyDescent="0.25">
      <c r="A106" s="49" t="s">
        <v>388</v>
      </c>
      <c r="B106" s="143"/>
      <c r="C106" s="144"/>
      <c r="D106" s="131"/>
      <c r="E106" s="131"/>
      <c r="F106" s="50"/>
      <c r="G106" s="50"/>
      <c r="H106" s="50"/>
      <c r="I106" s="50"/>
      <c r="J106" s="50"/>
      <c r="K106" s="50"/>
      <c r="L106" s="50"/>
      <c r="M106" s="50"/>
      <c r="N106" s="50"/>
      <c r="O106" s="50"/>
      <c r="P106" s="50"/>
      <c r="Q106" s="50"/>
      <c r="R106" s="24">
        <f t="shared" si="63"/>
        <v>0</v>
      </c>
      <c r="S106" s="24">
        <f t="shared" si="64"/>
        <v>0</v>
      </c>
      <c r="T106" s="25">
        <f t="shared" si="62"/>
        <v>0</v>
      </c>
    </row>
    <row r="107" spans="1:21" ht="17.100000000000001" customHeight="1" x14ac:dyDescent="0.25">
      <c r="A107" s="49" t="s">
        <v>389</v>
      </c>
      <c r="B107" s="143"/>
      <c r="C107" s="144"/>
      <c r="D107" s="131"/>
      <c r="E107" s="131"/>
      <c r="F107" s="50"/>
      <c r="G107" s="50"/>
      <c r="H107" s="50"/>
      <c r="I107" s="50"/>
      <c r="J107" s="50"/>
      <c r="K107" s="50"/>
      <c r="L107" s="50"/>
      <c r="M107" s="50"/>
      <c r="N107" s="50"/>
      <c r="O107" s="50"/>
      <c r="P107" s="50"/>
      <c r="Q107" s="50"/>
      <c r="R107" s="24">
        <f t="shared" si="63"/>
        <v>0</v>
      </c>
      <c r="S107" s="24">
        <f t="shared" si="64"/>
        <v>0</v>
      </c>
      <c r="T107" s="25">
        <f t="shared" si="62"/>
        <v>0</v>
      </c>
    </row>
    <row r="108" spans="1:21" ht="17.100000000000001" customHeight="1" x14ac:dyDescent="0.25">
      <c r="A108" s="49" t="s">
        <v>412</v>
      </c>
      <c r="B108" s="143"/>
      <c r="C108" s="144"/>
      <c r="D108" s="131"/>
      <c r="E108" s="131"/>
      <c r="F108" s="50"/>
      <c r="G108" s="50"/>
      <c r="H108" s="50"/>
      <c r="I108" s="50"/>
      <c r="J108" s="50"/>
      <c r="K108" s="50"/>
      <c r="L108" s="50"/>
      <c r="M108" s="50"/>
      <c r="N108" s="50"/>
      <c r="O108" s="50"/>
      <c r="P108" s="50"/>
      <c r="Q108" s="50"/>
      <c r="R108" s="24">
        <f t="shared" si="63"/>
        <v>0</v>
      </c>
      <c r="S108" s="24">
        <f t="shared" si="64"/>
        <v>0</v>
      </c>
      <c r="T108" s="25">
        <f t="shared" si="62"/>
        <v>0</v>
      </c>
    </row>
    <row r="109" spans="1:21" ht="17.100000000000001" customHeight="1" x14ac:dyDescent="0.25">
      <c r="A109" s="49" t="s">
        <v>445</v>
      </c>
      <c r="B109" s="143"/>
      <c r="C109" s="144"/>
      <c r="D109" s="131"/>
      <c r="E109" s="131"/>
      <c r="F109" s="50"/>
      <c r="G109" s="50"/>
      <c r="H109" s="50"/>
      <c r="I109" s="50"/>
      <c r="J109" s="50"/>
      <c r="K109" s="50"/>
      <c r="L109" s="50"/>
      <c r="M109" s="50"/>
      <c r="N109" s="50"/>
      <c r="O109" s="50"/>
      <c r="P109" s="50"/>
      <c r="Q109" s="50"/>
      <c r="R109" s="24">
        <f t="shared" si="63"/>
        <v>0</v>
      </c>
      <c r="S109" s="24">
        <f t="shared" si="64"/>
        <v>0</v>
      </c>
      <c r="T109" s="25">
        <f t="shared" si="62"/>
        <v>0</v>
      </c>
    </row>
    <row r="110" spans="1:21" ht="17.100000000000001" customHeight="1" x14ac:dyDescent="0.25">
      <c r="A110" s="49" t="s">
        <v>446</v>
      </c>
      <c r="B110" s="143"/>
      <c r="C110" s="144"/>
      <c r="D110" s="131"/>
      <c r="E110" s="131"/>
      <c r="F110" s="50"/>
      <c r="G110" s="50"/>
      <c r="H110" s="50"/>
      <c r="I110" s="50"/>
      <c r="J110" s="50"/>
      <c r="K110" s="50"/>
      <c r="L110" s="50"/>
      <c r="M110" s="50"/>
      <c r="N110" s="50"/>
      <c r="O110" s="50"/>
      <c r="P110" s="50"/>
      <c r="Q110" s="50"/>
      <c r="R110" s="24">
        <f t="shared" si="60"/>
        <v>0</v>
      </c>
      <c r="S110" s="24">
        <f t="shared" si="61"/>
        <v>0</v>
      </c>
      <c r="T110" s="25">
        <f t="shared" si="62"/>
        <v>0</v>
      </c>
      <c r="U110" s="69">
        <f>D110*E110</f>
        <v>0</v>
      </c>
    </row>
    <row r="111" spans="1:21" ht="17.100000000000001" customHeight="1" x14ac:dyDescent="0.25">
      <c r="A111" s="49" t="s">
        <v>449</v>
      </c>
      <c r="B111" s="143"/>
      <c r="C111" s="144"/>
      <c r="D111" s="131"/>
      <c r="E111" s="131"/>
      <c r="F111" s="50"/>
      <c r="G111" s="50"/>
      <c r="H111" s="50"/>
      <c r="I111" s="50"/>
      <c r="J111" s="50"/>
      <c r="K111" s="50"/>
      <c r="L111" s="50"/>
      <c r="M111" s="50"/>
      <c r="N111" s="50"/>
      <c r="O111" s="50"/>
      <c r="P111" s="50"/>
      <c r="Q111" s="50"/>
      <c r="R111" s="24">
        <f t="shared" si="60"/>
        <v>0</v>
      </c>
      <c r="S111" s="24">
        <f t="shared" si="61"/>
        <v>0</v>
      </c>
      <c r="T111" s="25">
        <f t="shared" si="62"/>
        <v>0</v>
      </c>
      <c r="U111" s="69">
        <f>D111*E111</f>
        <v>0</v>
      </c>
    </row>
    <row r="112" spans="1:21" ht="17.100000000000001" customHeight="1" x14ac:dyDescent="0.25">
      <c r="A112" s="49" t="s">
        <v>450</v>
      </c>
      <c r="B112" s="143"/>
      <c r="C112" s="144"/>
      <c r="D112" s="131"/>
      <c r="E112" s="131"/>
      <c r="F112" s="50"/>
      <c r="G112" s="50"/>
      <c r="H112" s="50"/>
      <c r="I112" s="50"/>
      <c r="J112" s="50"/>
      <c r="K112" s="50"/>
      <c r="L112" s="50"/>
      <c r="M112" s="50"/>
      <c r="N112" s="50"/>
      <c r="O112" s="50"/>
      <c r="P112" s="50"/>
      <c r="Q112" s="50"/>
      <c r="R112" s="24">
        <f t="shared" si="60"/>
        <v>0</v>
      </c>
      <c r="S112" s="24">
        <f t="shared" si="61"/>
        <v>0</v>
      </c>
      <c r="T112" s="25">
        <f t="shared" si="62"/>
        <v>0</v>
      </c>
      <c r="U112" s="69">
        <f>D112*E112</f>
        <v>0</v>
      </c>
    </row>
    <row r="113" spans="1:21" ht="17.100000000000001" customHeight="1" x14ac:dyDescent="0.25">
      <c r="A113" s="49" t="s">
        <v>451</v>
      </c>
      <c r="B113" s="143"/>
      <c r="C113" s="144"/>
      <c r="D113" s="131"/>
      <c r="E113" s="131"/>
      <c r="F113" s="50"/>
      <c r="G113" s="50"/>
      <c r="H113" s="50"/>
      <c r="I113" s="50"/>
      <c r="J113" s="50"/>
      <c r="K113" s="50"/>
      <c r="L113" s="50"/>
      <c r="M113" s="50"/>
      <c r="N113" s="50"/>
      <c r="O113" s="50"/>
      <c r="P113" s="50"/>
      <c r="Q113" s="50"/>
      <c r="R113" s="24">
        <f t="shared" si="60"/>
        <v>0</v>
      </c>
      <c r="S113" s="24">
        <f t="shared" si="61"/>
        <v>0</v>
      </c>
      <c r="T113" s="25">
        <f t="shared" si="62"/>
        <v>0</v>
      </c>
      <c r="U113" s="69">
        <f>D113*E113</f>
        <v>0</v>
      </c>
    </row>
    <row r="114" spans="1:21" s="40" customFormat="1" ht="30" customHeight="1" x14ac:dyDescent="0.25">
      <c r="A114" s="51">
        <v>6</v>
      </c>
      <c r="B114" s="137" t="s">
        <v>375</v>
      </c>
      <c r="C114" s="138"/>
      <c r="D114" s="138"/>
      <c r="E114" s="139"/>
      <c r="F114" s="20">
        <f>SUM(F115:F116)</f>
        <v>0</v>
      </c>
      <c r="G114" s="20">
        <f t="shared" ref="G114:Q114" si="65">SUM(G115:G116)</f>
        <v>0</v>
      </c>
      <c r="H114" s="20">
        <f t="shared" si="65"/>
        <v>0</v>
      </c>
      <c r="I114" s="20">
        <f t="shared" si="65"/>
        <v>0</v>
      </c>
      <c r="J114" s="20">
        <f>SUM(J115:J116)</f>
        <v>0</v>
      </c>
      <c r="K114" s="20">
        <f t="shared" si="65"/>
        <v>0</v>
      </c>
      <c r="L114" s="20">
        <f t="shared" si="65"/>
        <v>0</v>
      </c>
      <c r="M114" s="20">
        <f t="shared" si="65"/>
        <v>0</v>
      </c>
      <c r="N114" s="20">
        <f t="shared" si="65"/>
        <v>0</v>
      </c>
      <c r="O114" s="20">
        <f t="shared" si="65"/>
        <v>0</v>
      </c>
      <c r="P114" s="20">
        <f t="shared" si="65"/>
        <v>0</v>
      </c>
      <c r="Q114" s="20">
        <f t="shared" si="65"/>
        <v>0</v>
      </c>
      <c r="R114" s="30">
        <f>SUM(F114,H114,J114,L114,N114,P114)</f>
        <v>0</v>
      </c>
      <c r="S114" s="30">
        <f>SUM(G114,I114,K114,M114,O114,Q114)</f>
        <v>0</v>
      </c>
      <c r="T114" s="31">
        <f>SUM(R114:S114)</f>
        <v>0</v>
      </c>
      <c r="U114" s="66"/>
    </row>
    <row r="115" spans="1:21" s="48" customFormat="1" ht="17.100000000000001" customHeight="1" x14ac:dyDescent="0.25">
      <c r="A115" s="47" t="s">
        <v>310</v>
      </c>
      <c r="B115" s="148" t="s">
        <v>299</v>
      </c>
      <c r="C115" s="149"/>
      <c r="D115" s="149"/>
      <c r="E115" s="150"/>
      <c r="F115" s="52"/>
      <c r="G115" s="52"/>
      <c r="H115" s="52"/>
      <c r="I115" s="52"/>
      <c r="J115" s="52"/>
      <c r="K115" s="52"/>
      <c r="L115" s="52"/>
      <c r="M115" s="52"/>
      <c r="N115" s="52"/>
      <c r="O115" s="52"/>
      <c r="P115" s="52"/>
      <c r="Q115" s="52"/>
      <c r="R115" s="18">
        <f>SUM(F115,H115,J115,L115,N115,P115)</f>
        <v>0</v>
      </c>
      <c r="S115" s="18">
        <f t="shared" ref="S115:S116" si="66">SUM(G115,I115,K115,M115,O115,Q115)</f>
        <v>0</v>
      </c>
      <c r="T115" s="19">
        <f t="shared" ref="T115:T119" si="67">SUM(R115:S115)</f>
        <v>0</v>
      </c>
      <c r="U115" s="69">
        <f>C115*D115*E115</f>
        <v>0</v>
      </c>
    </row>
    <row r="116" spans="1:21" s="48" customFormat="1" ht="17.100000000000001" customHeight="1" x14ac:dyDescent="0.25">
      <c r="A116" s="47" t="s">
        <v>311</v>
      </c>
      <c r="B116" s="148" t="s">
        <v>301</v>
      </c>
      <c r="C116" s="149"/>
      <c r="D116" s="149"/>
      <c r="E116" s="150"/>
      <c r="F116" s="52"/>
      <c r="G116" s="52"/>
      <c r="H116" s="52"/>
      <c r="I116" s="52"/>
      <c r="J116" s="52"/>
      <c r="K116" s="52"/>
      <c r="L116" s="52"/>
      <c r="M116" s="52"/>
      <c r="N116" s="52"/>
      <c r="O116" s="52"/>
      <c r="P116" s="52"/>
      <c r="Q116" s="52"/>
      <c r="R116" s="18">
        <f>SUM(F116,H116,J116,L116,N116,P116)</f>
        <v>0</v>
      </c>
      <c r="S116" s="18">
        <f t="shared" si="66"/>
        <v>0</v>
      </c>
      <c r="T116" s="19">
        <f t="shared" si="67"/>
        <v>0</v>
      </c>
      <c r="U116" s="69">
        <f>C116*D116*E116</f>
        <v>0</v>
      </c>
    </row>
    <row r="117" spans="1:21" s="40" customFormat="1" ht="30" customHeight="1" x14ac:dyDescent="0.25">
      <c r="A117" s="51"/>
      <c r="B117" s="137" t="s">
        <v>395</v>
      </c>
      <c r="C117" s="138"/>
      <c r="D117" s="138"/>
      <c r="E117" s="139"/>
      <c r="F117" s="20">
        <f>SUM(F118:F119)</f>
        <v>0</v>
      </c>
      <c r="G117" s="20">
        <f t="shared" ref="G117:Q117" si="68">SUM(G118:G119)</f>
        <v>0</v>
      </c>
      <c r="H117" s="20">
        <f t="shared" si="68"/>
        <v>0</v>
      </c>
      <c r="I117" s="20">
        <f t="shared" si="68"/>
        <v>0</v>
      </c>
      <c r="J117" s="20">
        <f t="shared" si="68"/>
        <v>0</v>
      </c>
      <c r="K117" s="20">
        <f t="shared" si="68"/>
        <v>0</v>
      </c>
      <c r="L117" s="20">
        <f t="shared" si="68"/>
        <v>0</v>
      </c>
      <c r="M117" s="20">
        <f t="shared" si="68"/>
        <v>0</v>
      </c>
      <c r="N117" s="20">
        <f t="shared" si="68"/>
        <v>0</v>
      </c>
      <c r="O117" s="20">
        <f t="shared" si="68"/>
        <v>0</v>
      </c>
      <c r="P117" s="20">
        <f t="shared" si="68"/>
        <v>0</v>
      </c>
      <c r="Q117" s="20">
        <f t="shared" si="68"/>
        <v>0</v>
      </c>
      <c r="R117" s="30">
        <f t="shared" ref="R117:S119" si="69">SUM(F117,H117,J117,L117,N117,P117)</f>
        <v>0</v>
      </c>
      <c r="S117" s="30">
        <f t="shared" si="69"/>
        <v>0</v>
      </c>
      <c r="T117" s="31">
        <f>SUM(R117:S117)</f>
        <v>0</v>
      </c>
      <c r="U117" s="66"/>
    </row>
    <row r="118" spans="1:21" ht="15.75" x14ac:dyDescent="0.25">
      <c r="A118" s="47"/>
      <c r="B118" s="148" t="s">
        <v>299</v>
      </c>
      <c r="C118" s="149"/>
      <c r="D118" s="149"/>
      <c r="E118" s="150"/>
      <c r="F118" s="17">
        <f>SUM(F26,F49,F62,F92,F115,F69)</f>
        <v>0</v>
      </c>
      <c r="G118" s="17">
        <f t="shared" ref="G118:Q118" si="70">SUM(G26,G49,G62,G92,G115,G69)</f>
        <v>0</v>
      </c>
      <c r="H118" s="17">
        <f t="shared" si="70"/>
        <v>0</v>
      </c>
      <c r="I118" s="17">
        <f t="shared" si="70"/>
        <v>0</v>
      </c>
      <c r="J118" s="17">
        <f>SUM(J26,J49,J62,J92,J115,J69)</f>
        <v>0</v>
      </c>
      <c r="K118" s="17">
        <f t="shared" si="70"/>
        <v>0</v>
      </c>
      <c r="L118" s="17">
        <f t="shared" si="70"/>
        <v>0</v>
      </c>
      <c r="M118" s="17">
        <f t="shared" si="70"/>
        <v>0</v>
      </c>
      <c r="N118" s="17">
        <f t="shared" si="70"/>
        <v>0</v>
      </c>
      <c r="O118" s="17">
        <f t="shared" si="70"/>
        <v>0</v>
      </c>
      <c r="P118" s="17">
        <f t="shared" si="70"/>
        <v>0</v>
      </c>
      <c r="Q118" s="17">
        <f t="shared" si="70"/>
        <v>0</v>
      </c>
      <c r="R118" s="18">
        <f t="shared" si="69"/>
        <v>0</v>
      </c>
      <c r="S118" s="18">
        <f t="shared" si="69"/>
        <v>0</v>
      </c>
      <c r="T118" s="19">
        <f>SUM(R118:S118)</f>
        <v>0</v>
      </c>
    </row>
    <row r="119" spans="1:21" ht="16.5" thickBot="1" x14ac:dyDescent="0.3">
      <c r="A119" s="54"/>
      <c r="B119" s="191" t="s">
        <v>301</v>
      </c>
      <c r="C119" s="192"/>
      <c r="D119" s="192"/>
      <c r="E119" s="193"/>
      <c r="F119" s="21">
        <f>SUM(F37,F55,F65,F80,F103,F116)</f>
        <v>0</v>
      </c>
      <c r="G119" s="21">
        <f t="shared" ref="G119:Q119" si="71">SUM(G37,G55,G65,G80,G103,G116)</f>
        <v>0</v>
      </c>
      <c r="H119" s="21">
        <f t="shared" si="71"/>
        <v>0</v>
      </c>
      <c r="I119" s="21">
        <f t="shared" si="71"/>
        <v>0</v>
      </c>
      <c r="J119" s="21">
        <f>SUM(J37,J55,J65,J80,J103,J116)</f>
        <v>0</v>
      </c>
      <c r="K119" s="21">
        <f t="shared" si="71"/>
        <v>0</v>
      </c>
      <c r="L119" s="21">
        <f t="shared" si="71"/>
        <v>0</v>
      </c>
      <c r="M119" s="21">
        <f t="shared" si="71"/>
        <v>0</v>
      </c>
      <c r="N119" s="21">
        <f t="shared" si="71"/>
        <v>0</v>
      </c>
      <c r="O119" s="21">
        <f t="shared" si="71"/>
        <v>0</v>
      </c>
      <c r="P119" s="21">
        <f t="shared" si="71"/>
        <v>0</v>
      </c>
      <c r="Q119" s="21">
        <f t="shared" si="71"/>
        <v>0</v>
      </c>
      <c r="R119" s="22">
        <f t="shared" si="69"/>
        <v>0</v>
      </c>
      <c r="S119" s="22">
        <f t="shared" si="69"/>
        <v>0</v>
      </c>
      <c r="T119" s="23">
        <f t="shared" si="67"/>
        <v>0</v>
      </c>
    </row>
    <row r="120" spans="1:21" ht="20.25" customHeight="1" x14ac:dyDescent="0.25">
      <c r="A120" s="55" t="s">
        <v>360</v>
      </c>
      <c r="B120" s="114"/>
      <c r="C120" s="56"/>
      <c r="D120" s="56"/>
      <c r="E120" s="56"/>
    </row>
    <row r="121" spans="1:21" ht="30" customHeight="1" x14ac:dyDescent="0.25">
      <c r="A121" s="140" t="s">
        <v>466</v>
      </c>
      <c r="B121" s="140"/>
      <c r="C121" s="140"/>
      <c r="D121" s="140"/>
      <c r="E121" s="140"/>
      <c r="F121" s="140"/>
      <c r="G121" s="140"/>
      <c r="H121" s="140"/>
      <c r="I121" s="140"/>
      <c r="J121" s="140"/>
      <c r="K121" s="140"/>
      <c r="L121" s="140"/>
      <c r="M121" s="140"/>
      <c r="N121" s="140"/>
      <c r="O121" s="140"/>
      <c r="P121" s="140"/>
      <c r="Q121" s="140"/>
      <c r="R121" s="58"/>
      <c r="S121" s="58"/>
      <c r="T121" s="58"/>
    </row>
    <row r="122" spans="1:21" ht="30" customHeight="1" x14ac:dyDescent="0.25">
      <c r="A122" s="140" t="s">
        <v>397</v>
      </c>
      <c r="B122" s="140"/>
      <c r="C122" s="140"/>
      <c r="D122" s="140"/>
      <c r="E122" s="140"/>
      <c r="F122" s="140"/>
      <c r="G122" s="140"/>
      <c r="H122" s="140"/>
      <c r="I122" s="140"/>
      <c r="J122" s="140"/>
      <c r="K122" s="140"/>
      <c r="L122" s="140"/>
      <c r="M122" s="140"/>
      <c r="N122" s="140"/>
      <c r="O122" s="140"/>
      <c r="P122" s="140"/>
      <c r="Q122" s="140"/>
      <c r="R122" s="58"/>
      <c r="S122" s="58"/>
      <c r="T122" s="58"/>
    </row>
    <row r="123" spans="1:21" ht="30" customHeight="1" x14ac:dyDescent="0.25">
      <c r="A123" s="140" t="s">
        <v>465</v>
      </c>
      <c r="B123" s="140"/>
      <c r="C123" s="140"/>
      <c r="D123" s="140"/>
      <c r="E123" s="140"/>
      <c r="F123" s="140"/>
      <c r="G123" s="140"/>
      <c r="H123" s="140"/>
      <c r="I123" s="140"/>
      <c r="J123" s="140"/>
      <c r="K123" s="140"/>
      <c r="L123" s="140"/>
      <c r="M123" s="140"/>
      <c r="N123" s="140"/>
      <c r="O123" s="140"/>
      <c r="P123" s="140"/>
      <c r="Q123" s="140"/>
      <c r="R123" s="58"/>
      <c r="S123" s="58"/>
      <c r="T123" s="58"/>
    </row>
    <row r="124" spans="1:21" ht="30" customHeight="1" x14ac:dyDescent="0.25">
      <c r="A124" s="140" t="s">
        <v>398</v>
      </c>
      <c r="B124" s="140"/>
      <c r="C124" s="140"/>
      <c r="D124" s="140"/>
      <c r="E124" s="140"/>
      <c r="F124" s="140"/>
      <c r="G124" s="140"/>
      <c r="H124" s="140"/>
      <c r="I124" s="140"/>
      <c r="J124" s="140"/>
      <c r="K124" s="140"/>
      <c r="L124" s="140"/>
      <c r="M124" s="140"/>
      <c r="N124" s="140"/>
      <c r="O124" s="140"/>
      <c r="P124" s="140"/>
      <c r="Q124" s="140"/>
      <c r="R124" s="58"/>
      <c r="S124" s="58"/>
      <c r="T124" s="58"/>
    </row>
    <row r="125" spans="1:21" ht="30" customHeight="1" x14ac:dyDescent="0.25">
      <c r="A125" s="151" t="s">
        <v>463</v>
      </c>
      <c r="B125" s="151"/>
      <c r="C125" s="151"/>
      <c r="D125" s="151"/>
      <c r="E125" s="151"/>
      <c r="F125" s="151"/>
      <c r="G125" s="151"/>
      <c r="H125" s="151"/>
      <c r="I125" s="151"/>
      <c r="J125" s="151"/>
      <c r="K125" s="151"/>
      <c r="L125" s="151"/>
      <c r="M125" s="151"/>
      <c r="N125" s="151"/>
      <c r="O125" s="151"/>
      <c r="P125" s="151"/>
      <c r="Q125" s="151"/>
      <c r="R125" s="59"/>
      <c r="S125" s="59"/>
      <c r="T125" s="59"/>
    </row>
    <row r="126" spans="1:21" ht="30" customHeight="1" x14ac:dyDescent="0.25">
      <c r="A126" s="151" t="s">
        <v>452</v>
      </c>
      <c r="B126" s="151"/>
      <c r="C126" s="151"/>
      <c r="D126" s="151"/>
      <c r="E126" s="151"/>
      <c r="F126" s="151"/>
      <c r="G126" s="151"/>
      <c r="H126" s="151"/>
      <c r="I126" s="151"/>
      <c r="J126" s="151"/>
      <c r="K126" s="151"/>
      <c r="L126" s="151"/>
      <c r="M126" s="151"/>
      <c r="N126" s="151"/>
      <c r="O126" s="151"/>
      <c r="P126" s="151"/>
      <c r="Q126" s="151"/>
      <c r="R126" s="59"/>
      <c r="S126" s="59"/>
      <c r="T126" s="59"/>
    </row>
    <row r="127" spans="1:21" ht="30" customHeight="1" x14ac:dyDescent="0.25">
      <c r="A127" s="140" t="s">
        <v>396</v>
      </c>
      <c r="B127" s="140"/>
      <c r="C127" s="140"/>
      <c r="D127" s="140"/>
      <c r="E127" s="140"/>
      <c r="F127" s="140"/>
      <c r="G127" s="140"/>
      <c r="H127" s="140"/>
      <c r="I127" s="140"/>
      <c r="J127" s="140"/>
      <c r="K127" s="140"/>
      <c r="L127" s="140"/>
      <c r="M127" s="140"/>
      <c r="N127" s="140"/>
      <c r="O127" s="140"/>
      <c r="P127" s="140"/>
      <c r="Q127" s="140"/>
      <c r="R127" s="58"/>
      <c r="S127" s="58"/>
      <c r="T127" s="58"/>
    </row>
    <row r="128" spans="1:21" ht="30" customHeight="1" x14ac:dyDescent="0.25">
      <c r="A128" s="60" t="s">
        <v>390</v>
      </c>
      <c r="B128" s="106"/>
      <c r="C128" s="65"/>
      <c r="D128" s="65"/>
      <c r="E128" s="65"/>
      <c r="F128" s="65"/>
      <c r="G128" s="65"/>
      <c r="H128" s="65"/>
      <c r="I128" s="65"/>
      <c r="J128" s="65"/>
      <c r="K128" s="65"/>
      <c r="L128" s="65"/>
      <c r="M128" s="65"/>
      <c r="N128" s="65"/>
      <c r="O128" s="65"/>
      <c r="P128" s="65"/>
      <c r="Q128" s="65"/>
      <c r="R128" s="65"/>
      <c r="S128" s="65"/>
      <c r="T128" s="65"/>
    </row>
    <row r="129" spans="1:20" ht="30" customHeight="1" x14ac:dyDescent="0.25">
      <c r="A129" s="140" t="s">
        <v>454</v>
      </c>
      <c r="B129" s="140"/>
      <c r="C129" s="140"/>
      <c r="D129" s="140"/>
      <c r="E129" s="140"/>
      <c r="F129" s="140"/>
      <c r="G129" s="140"/>
      <c r="H129" s="140"/>
      <c r="I129" s="140"/>
      <c r="J129" s="140"/>
      <c r="K129" s="140"/>
      <c r="L129" s="140"/>
      <c r="M129" s="140"/>
      <c r="N129" s="140"/>
      <c r="O129" s="140"/>
      <c r="P129" s="140"/>
      <c r="Q129" s="140"/>
      <c r="R129" s="58"/>
      <c r="S129" s="58"/>
      <c r="T129" s="58"/>
    </row>
    <row r="130" spans="1:20" ht="60" customHeight="1" x14ac:dyDescent="0.25">
      <c r="A130" s="151" t="s">
        <v>455</v>
      </c>
      <c r="B130" s="151"/>
      <c r="C130" s="151"/>
      <c r="D130" s="151"/>
      <c r="E130" s="151"/>
      <c r="F130" s="151"/>
      <c r="G130" s="151"/>
      <c r="H130" s="151"/>
      <c r="I130" s="151"/>
      <c r="J130" s="151"/>
      <c r="K130" s="151"/>
      <c r="L130" s="151"/>
      <c r="M130" s="151"/>
      <c r="N130" s="151"/>
      <c r="O130" s="151"/>
      <c r="P130" s="151"/>
      <c r="Q130" s="151"/>
      <c r="R130" s="58"/>
      <c r="S130" s="58"/>
      <c r="T130" s="58"/>
    </row>
    <row r="131" spans="1:20" ht="59.25" customHeight="1" x14ac:dyDescent="0.25">
      <c r="A131" s="151" t="s">
        <v>456</v>
      </c>
      <c r="B131" s="151"/>
      <c r="C131" s="151"/>
      <c r="D131" s="151"/>
      <c r="E131" s="151"/>
      <c r="F131" s="151"/>
      <c r="G131" s="151"/>
      <c r="H131" s="151"/>
      <c r="I131" s="151"/>
      <c r="J131" s="151"/>
      <c r="K131" s="151"/>
      <c r="L131" s="151"/>
      <c r="M131" s="151"/>
      <c r="N131" s="151"/>
      <c r="O131" s="151"/>
      <c r="P131" s="151"/>
      <c r="Q131" s="151"/>
      <c r="R131" s="58"/>
      <c r="S131" s="58"/>
      <c r="T131" s="58"/>
    </row>
    <row r="132" spans="1:20" ht="30" customHeight="1" x14ac:dyDescent="0.25">
      <c r="A132" s="140" t="s">
        <v>457</v>
      </c>
      <c r="B132" s="140"/>
      <c r="C132" s="140"/>
      <c r="D132" s="140"/>
      <c r="E132" s="140"/>
      <c r="F132" s="140"/>
      <c r="G132" s="140"/>
      <c r="H132" s="140"/>
      <c r="I132" s="140"/>
      <c r="J132" s="140"/>
      <c r="K132" s="140"/>
      <c r="L132" s="140"/>
      <c r="M132" s="140"/>
      <c r="N132" s="140"/>
      <c r="O132" s="140"/>
      <c r="P132" s="140"/>
      <c r="Q132" s="140"/>
      <c r="R132" s="58"/>
      <c r="S132" s="58"/>
      <c r="T132" s="58"/>
    </row>
    <row r="133" spans="1:20" ht="30" customHeight="1" x14ac:dyDescent="0.25">
      <c r="A133" s="151" t="s">
        <v>458</v>
      </c>
      <c r="B133" s="151"/>
      <c r="C133" s="151"/>
      <c r="D133" s="151"/>
      <c r="E133" s="151"/>
      <c r="F133" s="151"/>
      <c r="G133" s="151"/>
      <c r="H133" s="151"/>
      <c r="I133" s="151"/>
      <c r="J133" s="151"/>
      <c r="K133" s="151"/>
      <c r="L133" s="151"/>
      <c r="M133" s="151"/>
      <c r="N133" s="151"/>
      <c r="O133" s="151"/>
      <c r="P133" s="151"/>
      <c r="Q133" s="151"/>
      <c r="R133" s="58"/>
      <c r="S133" s="58"/>
      <c r="T133" s="58"/>
    </row>
    <row r="134" spans="1:20" ht="30" customHeight="1" x14ac:dyDescent="0.2">
      <c r="A134" s="64">
        <v>4.0999999999999996</v>
      </c>
      <c r="B134" s="173" t="s">
        <v>423</v>
      </c>
      <c r="C134" s="173"/>
      <c r="D134" s="173"/>
      <c r="E134" s="173"/>
      <c r="F134" s="173"/>
      <c r="G134" s="173"/>
      <c r="H134" s="173"/>
      <c r="I134" s="173"/>
      <c r="J134" s="173"/>
      <c r="K134" s="173"/>
      <c r="L134" s="173"/>
      <c r="M134" s="173"/>
      <c r="N134" s="173"/>
      <c r="O134" s="173"/>
      <c r="P134" s="173"/>
      <c r="Q134" s="173"/>
    </row>
    <row r="135" spans="1:20" ht="30" customHeight="1" x14ac:dyDescent="0.2">
      <c r="A135" s="64">
        <v>4.2</v>
      </c>
      <c r="B135" s="173" t="s">
        <v>424</v>
      </c>
      <c r="C135" s="173"/>
      <c r="D135" s="173"/>
      <c r="E135" s="173"/>
      <c r="F135" s="173"/>
      <c r="G135" s="173"/>
      <c r="H135" s="173"/>
      <c r="I135" s="173"/>
      <c r="J135" s="173"/>
      <c r="K135" s="173"/>
      <c r="L135" s="173"/>
      <c r="M135" s="173"/>
      <c r="N135" s="173"/>
      <c r="O135" s="173"/>
      <c r="P135" s="173"/>
      <c r="Q135" s="173"/>
    </row>
    <row r="136" spans="1:20" ht="57.75" customHeight="1" x14ac:dyDescent="0.2">
      <c r="A136" s="64">
        <v>4.3</v>
      </c>
      <c r="B136" s="173" t="s">
        <v>425</v>
      </c>
      <c r="C136" s="173"/>
      <c r="D136" s="173"/>
      <c r="E136" s="173"/>
      <c r="F136" s="173"/>
      <c r="G136" s="173"/>
      <c r="H136" s="173"/>
      <c r="I136" s="173"/>
      <c r="J136" s="173"/>
      <c r="K136" s="173"/>
      <c r="L136" s="173"/>
      <c r="M136" s="173"/>
      <c r="N136" s="173"/>
      <c r="O136" s="173"/>
      <c r="P136" s="173"/>
      <c r="Q136" s="173"/>
    </row>
    <row r="137" spans="1:20" ht="30" customHeight="1" x14ac:dyDescent="0.25">
      <c r="A137" s="140" t="s">
        <v>426</v>
      </c>
      <c r="B137" s="140"/>
      <c r="C137" s="140"/>
      <c r="D137" s="140"/>
      <c r="E137" s="140"/>
      <c r="F137" s="140"/>
      <c r="G137" s="140"/>
      <c r="H137" s="140"/>
      <c r="I137" s="140"/>
      <c r="J137" s="140"/>
      <c r="K137" s="140"/>
      <c r="L137" s="140"/>
      <c r="M137" s="140"/>
      <c r="N137" s="140"/>
      <c r="O137" s="140"/>
      <c r="P137" s="140"/>
      <c r="Q137" s="140"/>
    </row>
  </sheetData>
  <sheetProtection sheet="1" objects="1" scenarios="1"/>
  <mergeCells count="104">
    <mergeCell ref="A133:Q133"/>
    <mergeCell ref="B134:Q134"/>
    <mergeCell ref="B135:Q135"/>
    <mergeCell ref="B136:Q136"/>
    <mergeCell ref="A137:Q137"/>
    <mergeCell ref="A23:A24"/>
    <mergeCell ref="F23:G23"/>
    <mergeCell ref="H23:I23"/>
    <mergeCell ref="A14:E14"/>
    <mergeCell ref="A15:E15"/>
    <mergeCell ref="A16:E16"/>
    <mergeCell ref="A17:E17"/>
    <mergeCell ref="A22:T22"/>
    <mergeCell ref="A20:T20"/>
    <mergeCell ref="R23:T23"/>
    <mergeCell ref="N23:O23"/>
    <mergeCell ref="P23:Q23"/>
    <mergeCell ref="B23:E24"/>
    <mergeCell ref="A18:E18"/>
    <mergeCell ref="A19:E19"/>
    <mergeCell ref="J23:K23"/>
    <mergeCell ref="L23:M23"/>
    <mergeCell ref="B119:E119"/>
    <mergeCell ref="B111:C111"/>
    <mergeCell ref="A1:T1"/>
    <mergeCell ref="A2:T2"/>
    <mergeCell ref="F5:T5"/>
    <mergeCell ref="F6:T6"/>
    <mergeCell ref="A6:E6"/>
    <mergeCell ref="A7:E7"/>
    <mergeCell ref="A8:E8"/>
    <mergeCell ref="A9:E9"/>
    <mergeCell ref="A10:E10"/>
    <mergeCell ref="A4:T4"/>
    <mergeCell ref="A132:Q132"/>
    <mergeCell ref="A3:T3"/>
    <mergeCell ref="A21:T21"/>
    <mergeCell ref="A5:E5"/>
    <mergeCell ref="B70:E70"/>
    <mergeCell ref="B72:E72"/>
    <mergeCell ref="B78:E78"/>
    <mergeCell ref="B79:E79"/>
    <mergeCell ref="B81:E81"/>
    <mergeCell ref="B82:E82"/>
    <mergeCell ref="F7:T7"/>
    <mergeCell ref="F8:T8"/>
    <mergeCell ref="F9:T9"/>
    <mergeCell ref="A126:Q126"/>
    <mergeCell ref="A12:E12"/>
    <mergeCell ref="A129:Q129"/>
    <mergeCell ref="A13:E13"/>
    <mergeCell ref="A11:E11"/>
    <mergeCell ref="B112:C112"/>
    <mergeCell ref="B113:C113"/>
    <mergeCell ref="B101:C101"/>
    <mergeCell ref="B102:C102"/>
    <mergeCell ref="B103:C103"/>
    <mergeCell ref="B104:C104"/>
    <mergeCell ref="A130:Q130"/>
    <mergeCell ref="A131:Q131"/>
    <mergeCell ref="A127:Q127"/>
    <mergeCell ref="B89:E89"/>
    <mergeCell ref="B90:E90"/>
    <mergeCell ref="A123:Q123"/>
    <mergeCell ref="A124:Q124"/>
    <mergeCell ref="A125:Q125"/>
    <mergeCell ref="B91:C91"/>
    <mergeCell ref="B93:C93"/>
    <mergeCell ref="B94:C94"/>
    <mergeCell ref="B100:C100"/>
    <mergeCell ref="B105:C105"/>
    <mergeCell ref="B106:C106"/>
    <mergeCell ref="B107:C107"/>
    <mergeCell ref="B108:C108"/>
    <mergeCell ref="B110:C110"/>
    <mergeCell ref="B114:E114"/>
    <mergeCell ref="B115:E115"/>
    <mergeCell ref="B116:E116"/>
    <mergeCell ref="B117:E117"/>
    <mergeCell ref="B118:E118"/>
    <mergeCell ref="B92:C92"/>
    <mergeCell ref="B68:E68"/>
    <mergeCell ref="A121:Q121"/>
    <mergeCell ref="A122:Q122"/>
    <mergeCell ref="B95:C95"/>
    <mergeCell ref="B96:C96"/>
    <mergeCell ref="B97:C97"/>
    <mergeCell ref="B73:E73"/>
    <mergeCell ref="B74:E74"/>
    <mergeCell ref="B75:E75"/>
    <mergeCell ref="B83:E83"/>
    <mergeCell ref="B84:E84"/>
    <mergeCell ref="B85:E85"/>
    <mergeCell ref="B86:E86"/>
    <mergeCell ref="B87:E87"/>
    <mergeCell ref="B109:C109"/>
    <mergeCell ref="B71:E71"/>
    <mergeCell ref="B88:E88"/>
    <mergeCell ref="B76:E76"/>
    <mergeCell ref="B77:E77"/>
    <mergeCell ref="B98:C98"/>
    <mergeCell ref="B99:C99"/>
    <mergeCell ref="B80:E80"/>
    <mergeCell ref="B69:E69"/>
  </mergeCells>
  <conditionalFormatting sqref="C51:C54 E51:E54 C56:C60 E56:E60 C64:E64 C66:E66 B38:E47 B27:E36">
    <cfRule type="containsBlanks" dxfId="37" priority="92">
      <formula>LEN(TRIM(B27))=0</formula>
    </cfRule>
  </conditionalFormatting>
  <conditionalFormatting sqref="B50:B54">
    <cfRule type="containsBlanks" dxfId="36" priority="85">
      <formula>LEN(TRIM(B50))=0</formula>
    </cfRule>
  </conditionalFormatting>
  <conditionalFormatting sqref="B56:B60">
    <cfRule type="containsBlanks" dxfId="35" priority="72">
      <formula>LEN(TRIM(B56))=0</formula>
    </cfRule>
  </conditionalFormatting>
  <conditionalFormatting sqref="T27">
    <cfRule type="expression" dxfId="34" priority="50">
      <formula>NOT(EXACT($T27,$C27*$D27*$E27))</formula>
    </cfRule>
    <cfRule type="expression" dxfId="33" priority="52">
      <formula>EXACT($T27,$C27*$D27*$E27)</formula>
    </cfRule>
  </conditionalFormatting>
  <conditionalFormatting sqref="T28:T36">
    <cfRule type="expression" dxfId="32" priority="30">
      <formula>NOT(EXACT($T28,$C28*$D28*$E28))</formula>
    </cfRule>
    <cfRule type="expression" dxfId="31" priority="31">
      <formula>EXACT($T28,$C28*$D28*$E28)</formula>
    </cfRule>
  </conditionalFormatting>
  <conditionalFormatting sqref="T38:T46">
    <cfRule type="expression" dxfId="30" priority="28">
      <formula>NOT(EXACT($T38,$C38*$D38*$E38))</formula>
    </cfRule>
    <cfRule type="expression" dxfId="29" priority="29">
      <formula>EXACT($T38,$C38*$D38*$E38)</formula>
    </cfRule>
  </conditionalFormatting>
  <conditionalFormatting sqref="T47">
    <cfRule type="expression" dxfId="28" priority="26">
      <formula>NOT(EXACT($T47,$C47*$D47*$E47))</formula>
    </cfRule>
    <cfRule type="expression" dxfId="27" priority="27">
      <formula>EXACT($T47,$C47*$D47*$E47)</formula>
    </cfRule>
  </conditionalFormatting>
  <conditionalFormatting sqref="T50:T54">
    <cfRule type="expression" dxfId="26" priority="24">
      <formula>NOT(EXACT($T50,$C50*$D50*$E50))</formula>
    </cfRule>
    <cfRule type="expression" dxfId="25" priority="25">
      <formula>EXACT($T50,$C50*$D50*$E50)</formula>
    </cfRule>
  </conditionalFormatting>
  <conditionalFormatting sqref="T56:T60">
    <cfRule type="expression" dxfId="24" priority="22">
      <formula>NOT(EXACT($T56,$C56*$D56*$E56))</formula>
    </cfRule>
    <cfRule type="expression" dxfId="23" priority="23">
      <formula>EXACT($T56,$C56*$D56*$E56)</formula>
    </cfRule>
  </conditionalFormatting>
  <conditionalFormatting sqref="T63:T64">
    <cfRule type="expression" dxfId="22" priority="20">
      <formula>NOT(EXACT($T63,$C63*$D63*$E63))</formula>
    </cfRule>
    <cfRule type="expression" dxfId="21" priority="21">
      <formula>EXACT($T63,$C63*$D63*$E63)</formula>
    </cfRule>
  </conditionalFormatting>
  <conditionalFormatting sqref="T66:T67">
    <cfRule type="expression" dxfId="20" priority="18">
      <formula>NOT(EXACT($T66,$C66*$D66*$E66))</formula>
    </cfRule>
    <cfRule type="expression" dxfId="19" priority="19">
      <formula>EXACT($T66,$C66*$D66*$E66)</formula>
    </cfRule>
  </conditionalFormatting>
  <conditionalFormatting sqref="T93">
    <cfRule type="expression" dxfId="18" priority="16">
      <formula>NOT(EXACT($T93,$D93*$E93))</formula>
    </cfRule>
    <cfRule type="expression" dxfId="17" priority="17">
      <formula>EXACT($T93,$D93*$E93)</formula>
    </cfRule>
  </conditionalFormatting>
  <conditionalFormatting sqref="T94:T102">
    <cfRule type="expression" dxfId="16" priority="14">
      <formula>NOT(EXACT($T94,$D94*$E94))</formula>
    </cfRule>
    <cfRule type="expression" dxfId="15" priority="15">
      <formula>EXACT($T94,$D94*$E94)</formula>
    </cfRule>
  </conditionalFormatting>
  <conditionalFormatting sqref="T104:T113">
    <cfRule type="expression" dxfId="14" priority="12">
      <formula>NOT(EXACT($T104,$D104*$E104))</formula>
    </cfRule>
    <cfRule type="expression" dxfId="13" priority="13">
      <formula>EXACT($T104,$D104*$E104)</formula>
    </cfRule>
  </conditionalFormatting>
  <conditionalFormatting sqref="C50 E50">
    <cfRule type="containsBlanks" dxfId="12" priority="11">
      <formula>LEN(TRIM(C50))=0</formula>
    </cfRule>
  </conditionalFormatting>
  <conditionalFormatting sqref="C63:E63">
    <cfRule type="containsBlanks" dxfId="11" priority="10">
      <formula>LEN(TRIM(C63))=0</formula>
    </cfRule>
  </conditionalFormatting>
  <conditionalFormatting sqref="C67:E67">
    <cfRule type="containsBlanks" dxfId="10" priority="9">
      <formula>LEN(TRIM(C67))=0</formula>
    </cfRule>
  </conditionalFormatting>
  <conditionalFormatting sqref="R114">
    <cfRule type="expression" dxfId="9" priority="7">
      <formula>$R$114&lt;=(0.07*$R$117)</formula>
    </cfRule>
    <cfRule type="expression" dxfId="8" priority="8">
      <formula>$R$114&gt;(0.07*$R$117)</formula>
    </cfRule>
  </conditionalFormatting>
  <conditionalFormatting sqref="D50:D54">
    <cfRule type="containsBlanks" dxfId="7" priority="2">
      <formula>LEN(TRIM(D50))=0</formula>
    </cfRule>
  </conditionalFormatting>
  <conditionalFormatting sqref="D56:D60">
    <cfRule type="containsBlanks" dxfId="6" priority="1">
      <formula>LEN(TRIM(D56))=0</formula>
    </cfRule>
  </conditionalFormatting>
  <dataValidations disablePrompts="1" count="1">
    <dataValidation type="decimal" operator="lessThanOrEqual" allowBlank="1" showInputMessage="1" showErrorMessage="1" errorTitle="error" error="მითითებული რიცხვი აღემატება პროექტის განხორციელების ვადებს" sqref="D27:D36 D38:D47 D50:D54 D56:D60">
      <formula1>36</formula1>
    </dataValidation>
  </dataValidations>
  <printOptions horizontalCentered="1" verticalCentered="1"/>
  <pageMargins left="0.25" right="0.25" top="0.25" bottom="0.25" header="0" footer="0"/>
  <pageSetup paperSize="9" scale="47" orientation="landscape" r:id="rId1"/>
  <rowBreaks count="1" manualBreakCount="1">
    <brk id="60" max="19" man="1"/>
  </rowBreak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Sheet1!$A$1</xm:f>
          </x14:formula1>
          <xm:sqref>C27:C36 C38:C47</xm:sqref>
        </x14:dataValidation>
        <x14:dataValidation type="list" allowBlank="1" showInputMessage="1" showErrorMessage="1">
          <x14:formula1>
            <xm:f>Sheet1!$B$1:$B$5</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9"/>
  <sheetViews>
    <sheetView view="pageBreakPreview" topLeftCell="A68" zoomScaleNormal="100" zoomScaleSheetLayoutView="100" workbookViewId="0">
      <selection activeCell="N102" sqref="N102"/>
    </sheetView>
  </sheetViews>
  <sheetFormatPr defaultRowHeight="15" x14ac:dyDescent="0.25"/>
  <cols>
    <col min="2" max="2" width="56" style="113" bestFit="1" customWidth="1"/>
    <col min="3" max="4" width="13.7109375" style="74" customWidth="1"/>
    <col min="5" max="5" width="17.85546875" style="74" customWidth="1"/>
    <col min="6" max="6" width="53.85546875" style="29" customWidth="1"/>
  </cols>
  <sheetData>
    <row r="1" spans="1:10" ht="36.75" customHeight="1" x14ac:dyDescent="0.25">
      <c r="A1" s="196" t="s">
        <v>413</v>
      </c>
      <c r="B1" s="196"/>
      <c r="C1" s="196"/>
      <c r="D1" s="196"/>
      <c r="E1" s="196"/>
      <c r="F1" s="196"/>
    </row>
    <row r="2" spans="1:10" ht="15.75" thickBot="1" x14ac:dyDescent="0.3">
      <c r="A2" s="197"/>
      <c r="B2" s="197"/>
      <c r="C2" s="197"/>
      <c r="D2" s="197"/>
      <c r="E2" s="197"/>
      <c r="F2" s="28"/>
    </row>
    <row r="3" spans="1:10" ht="30" customHeight="1" thickBot="1" x14ac:dyDescent="0.3">
      <c r="A3" s="174" t="s">
        <v>1</v>
      </c>
      <c r="B3" s="199" t="s">
        <v>2</v>
      </c>
      <c r="C3" s="201" t="s">
        <v>329</v>
      </c>
      <c r="D3" s="202"/>
      <c r="E3" s="203"/>
      <c r="F3" s="194" t="s">
        <v>459</v>
      </c>
    </row>
    <row r="4" spans="1:10" ht="81.75" customHeight="1" thickBot="1" x14ac:dyDescent="0.3">
      <c r="A4" s="198"/>
      <c r="B4" s="200"/>
      <c r="C4" s="92" t="s">
        <v>420</v>
      </c>
      <c r="D4" s="93" t="s">
        <v>421</v>
      </c>
      <c r="E4" s="94" t="s">
        <v>422</v>
      </c>
      <c r="F4" s="195"/>
    </row>
    <row r="5" spans="1:10" s="26" customFormat="1" x14ac:dyDescent="0.25">
      <c r="A5" s="95">
        <v>1</v>
      </c>
      <c r="B5" s="107" t="s">
        <v>372</v>
      </c>
      <c r="C5" s="76">
        <f>ბიუჯეტი!R25</f>
        <v>0</v>
      </c>
      <c r="D5" s="77">
        <f>ბიუჯეტი!S25</f>
        <v>0</v>
      </c>
      <c r="E5" s="78">
        <f>ბიუჯეტი!T25</f>
        <v>0</v>
      </c>
      <c r="F5" s="96"/>
    </row>
    <row r="6" spans="1:10" s="27" customFormat="1" x14ac:dyDescent="0.25">
      <c r="A6" s="47" t="s">
        <v>298</v>
      </c>
      <c r="B6" s="108" t="s">
        <v>358</v>
      </c>
      <c r="C6" s="79">
        <f>ბიუჯეტი!R26</f>
        <v>0</v>
      </c>
      <c r="D6" s="72">
        <f>ბიუჯეტი!S26</f>
        <v>0</v>
      </c>
      <c r="E6" s="80">
        <f>ბიუჯეტი!T26</f>
        <v>0</v>
      </c>
      <c r="F6" s="97"/>
    </row>
    <row r="7" spans="1:10" x14ac:dyDescent="0.25">
      <c r="A7" s="49" t="s">
        <v>334</v>
      </c>
      <c r="B7" s="109" t="str">
        <f>ბიუჯეტი!B27</f>
        <v>პროექტის ხელმძღვანელი- სახლი, გვარი</v>
      </c>
      <c r="C7" s="103">
        <f>ბიუჯეტი!R27</f>
        <v>0</v>
      </c>
      <c r="D7" s="104">
        <f>ბიუჯეტი!S27</f>
        <v>0</v>
      </c>
      <c r="E7" s="105">
        <f>ბიუჯეტი!T27</f>
        <v>0</v>
      </c>
      <c r="F7" s="98"/>
    </row>
    <row r="8" spans="1:10" x14ac:dyDescent="0.25">
      <c r="A8" s="49" t="s">
        <v>335</v>
      </c>
      <c r="B8" s="109" t="str">
        <f>ბიუჯეტი!B28</f>
        <v>პროექტის კოორდინატორი- სახლი, გვარი</v>
      </c>
      <c r="C8" s="103">
        <f>ბიუჯეტი!R28</f>
        <v>0</v>
      </c>
      <c r="D8" s="104">
        <f>ბიუჯეტი!S28</f>
        <v>0</v>
      </c>
      <c r="E8" s="105">
        <f>ბიუჯეტი!T28</f>
        <v>0</v>
      </c>
      <c r="F8" s="98"/>
    </row>
    <row r="9" spans="1:10" x14ac:dyDescent="0.25">
      <c r="A9" s="49" t="s">
        <v>336</v>
      </c>
      <c r="B9" s="109" t="str">
        <f>ბიუჯეტი!B29</f>
        <v xml:space="preserve">ძირითადი პერსონალი  - სახელი, გვარი </v>
      </c>
      <c r="C9" s="103">
        <f>ბიუჯეტი!R29</f>
        <v>0</v>
      </c>
      <c r="D9" s="104">
        <f>ბიუჯეტი!S29</f>
        <v>0</v>
      </c>
      <c r="E9" s="105">
        <f>ბიუჯეტი!T29</f>
        <v>0</v>
      </c>
      <c r="F9" s="98"/>
      <c r="J9" s="75"/>
    </row>
    <row r="10" spans="1:10" x14ac:dyDescent="0.25">
      <c r="A10" s="49" t="s">
        <v>337</v>
      </c>
      <c r="B10" s="109" t="str">
        <f>ბიუჯეტი!B30</f>
        <v xml:space="preserve">ძირითადი პერსონალი  - სახელი, გვარი </v>
      </c>
      <c r="C10" s="103">
        <f>ბიუჯეტი!R30</f>
        <v>0</v>
      </c>
      <c r="D10" s="104">
        <f>ბიუჯეტი!S30</f>
        <v>0</v>
      </c>
      <c r="E10" s="105">
        <f>ბიუჯეტი!T30</f>
        <v>0</v>
      </c>
      <c r="F10" s="98"/>
    </row>
    <row r="11" spans="1:10" x14ac:dyDescent="0.25">
      <c r="A11" s="49" t="s">
        <v>338</v>
      </c>
      <c r="B11" s="109" t="str">
        <f>ბიუჯეტი!B31</f>
        <v xml:space="preserve">ძირითადი პერსონალი  - სახელი, გვარი </v>
      </c>
      <c r="C11" s="103">
        <f>ბიუჯეტი!R31</f>
        <v>0</v>
      </c>
      <c r="D11" s="104">
        <f>ბიუჯეტი!S31</f>
        <v>0</v>
      </c>
      <c r="E11" s="105">
        <f>ბიუჯეტი!T31</f>
        <v>0</v>
      </c>
      <c r="F11" s="98"/>
    </row>
    <row r="12" spans="1:10" x14ac:dyDescent="0.25">
      <c r="A12" s="49" t="s">
        <v>339</v>
      </c>
      <c r="B12" s="109" t="str">
        <f>ბიუჯეტი!B32</f>
        <v xml:space="preserve">ძირითადი პერსონალი  - სახელი, გვარი </v>
      </c>
      <c r="C12" s="103">
        <f>ბიუჯეტი!R32</f>
        <v>0</v>
      </c>
      <c r="D12" s="104">
        <f>ბიუჯეტი!S32</f>
        <v>0</v>
      </c>
      <c r="E12" s="105">
        <f>ბიუჯეტი!T32</f>
        <v>0</v>
      </c>
      <c r="F12" s="98"/>
    </row>
    <row r="13" spans="1:10" x14ac:dyDescent="0.25">
      <c r="A13" s="49" t="s">
        <v>340</v>
      </c>
      <c r="B13" s="109" t="str">
        <f>ბიუჯეტი!B33</f>
        <v xml:space="preserve">ძირითადი პერსონალი  - სახელი, გვარი </v>
      </c>
      <c r="C13" s="103">
        <f>ბიუჯეტი!R33</f>
        <v>0</v>
      </c>
      <c r="D13" s="104">
        <f>ბიუჯეტი!S33</f>
        <v>0</v>
      </c>
      <c r="E13" s="105">
        <f>ბიუჯეტი!T33</f>
        <v>0</v>
      </c>
      <c r="F13" s="98"/>
    </row>
    <row r="14" spans="1:10" x14ac:dyDescent="0.25">
      <c r="A14" s="49" t="s">
        <v>341</v>
      </c>
      <c r="B14" s="109" t="str">
        <f>ბიუჯეტი!B34</f>
        <v xml:space="preserve">ძირითადი პერსონალი  - სახელი, გვარი </v>
      </c>
      <c r="C14" s="103">
        <f>ბიუჯეტი!R34</f>
        <v>0</v>
      </c>
      <c r="D14" s="104">
        <f>ბიუჯეტი!S34</f>
        <v>0</v>
      </c>
      <c r="E14" s="105">
        <f>ბიუჯეტი!T34</f>
        <v>0</v>
      </c>
      <c r="F14" s="98"/>
    </row>
    <row r="15" spans="1:10" x14ac:dyDescent="0.25">
      <c r="A15" s="49" t="s">
        <v>342</v>
      </c>
      <c r="B15" s="109" t="str">
        <f>ბიუჯეტი!B35</f>
        <v xml:space="preserve">ძირითადი პერსონალი  - სახელი, გვარი </v>
      </c>
      <c r="C15" s="103">
        <f>ბიუჯეტი!R35</f>
        <v>0</v>
      </c>
      <c r="D15" s="104">
        <f>ბიუჯეტი!S35</f>
        <v>0</v>
      </c>
      <c r="E15" s="105">
        <f>ბიუჯეტი!T35</f>
        <v>0</v>
      </c>
      <c r="F15" s="98"/>
    </row>
    <row r="16" spans="1:10" x14ac:dyDescent="0.25">
      <c r="A16" s="49" t="s">
        <v>343</v>
      </c>
      <c r="B16" s="109" t="str">
        <f>ბიუჯეტი!B36</f>
        <v xml:space="preserve">ძირითადი პერსონალი  - სახელი, გვარი </v>
      </c>
      <c r="C16" s="103">
        <f>ბიუჯეტი!R36</f>
        <v>0</v>
      </c>
      <c r="D16" s="104">
        <f>ბიუჯეტი!S36</f>
        <v>0</v>
      </c>
      <c r="E16" s="105">
        <f>ბიუჯეტი!T36</f>
        <v>0</v>
      </c>
      <c r="F16" s="98"/>
    </row>
    <row r="17" spans="1:6" s="27" customFormat="1" x14ac:dyDescent="0.25">
      <c r="A17" s="47" t="s">
        <v>300</v>
      </c>
      <c r="B17" s="108" t="s">
        <v>301</v>
      </c>
      <c r="C17" s="79">
        <f>ბიუჯეტი!R37</f>
        <v>0</v>
      </c>
      <c r="D17" s="72">
        <f>ბიუჯეტი!S37</f>
        <v>0</v>
      </c>
      <c r="E17" s="80">
        <f>ბიუჯეტი!T37</f>
        <v>0</v>
      </c>
      <c r="F17" s="97"/>
    </row>
    <row r="18" spans="1:6" x14ac:dyDescent="0.25">
      <c r="A18" s="49" t="s">
        <v>348</v>
      </c>
      <c r="B18" s="109" t="str">
        <f>ბიუჯეტი!B38</f>
        <v xml:space="preserve">ძირითადი პერსონალი - სახელი, გვარი </v>
      </c>
      <c r="C18" s="103">
        <f>ბიუჯეტი!R38</f>
        <v>0</v>
      </c>
      <c r="D18" s="104">
        <f>ბიუჯეტი!S38</f>
        <v>0</v>
      </c>
      <c r="E18" s="105">
        <f>ბიუჯეტი!T38</f>
        <v>0</v>
      </c>
      <c r="F18" s="98"/>
    </row>
    <row r="19" spans="1:6" x14ac:dyDescent="0.25">
      <c r="A19" s="49" t="s">
        <v>349</v>
      </c>
      <c r="B19" s="109" t="str">
        <f>ბიუჯეტი!B39</f>
        <v xml:space="preserve">ძირითადი პერსონალი - სახელი, გვარი </v>
      </c>
      <c r="C19" s="103">
        <f>ბიუჯეტი!R39</f>
        <v>0</v>
      </c>
      <c r="D19" s="104">
        <f>ბიუჯეტი!S39</f>
        <v>0</v>
      </c>
      <c r="E19" s="105">
        <f>ბიუჯეტი!T39</f>
        <v>0</v>
      </c>
      <c r="F19" s="98"/>
    </row>
    <row r="20" spans="1:6" x14ac:dyDescent="0.25">
      <c r="A20" s="49" t="s">
        <v>350</v>
      </c>
      <c r="B20" s="109" t="str">
        <f>ბიუჯეტი!B40</f>
        <v xml:space="preserve">ძირითადი პერსონალი - სახელი, გვარი </v>
      </c>
      <c r="C20" s="103">
        <f>ბიუჯეტი!R40</f>
        <v>0</v>
      </c>
      <c r="D20" s="104">
        <f>ბიუჯეტი!S40</f>
        <v>0</v>
      </c>
      <c r="E20" s="105">
        <f>ბიუჯეტი!T40</f>
        <v>0</v>
      </c>
      <c r="F20" s="98"/>
    </row>
    <row r="21" spans="1:6" x14ac:dyDescent="0.25">
      <c r="A21" s="49" t="s">
        <v>351</v>
      </c>
      <c r="B21" s="109" t="str">
        <f>ბიუჯეტი!B41</f>
        <v xml:space="preserve">ძირითადი პერსონალი - სახელი, გვარი </v>
      </c>
      <c r="C21" s="103">
        <f>ბიუჯეტი!R41</f>
        <v>0</v>
      </c>
      <c r="D21" s="104">
        <f>ბიუჯეტი!S41</f>
        <v>0</v>
      </c>
      <c r="E21" s="105">
        <f>ბიუჯეტი!T41</f>
        <v>0</v>
      </c>
      <c r="F21" s="98"/>
    </row>
    <row r="22" spans="1:6" x14ac:dyDescent="0.25">
      <c r="A22" s="49" t="s">
        <v>352</v>
      </c>
      <c r="B22" s="109" t="str">
        <f>ბიუჯეტი!B42</f>
        <v xml:space="preserve">ძირითადი პერსონალი - სახელი, გვარი </v>
      </c>
      <c r="C22" s="103">
        <f>ბიუჯეტი!R42</f>
        <v>0</v>
      </c>
      <c r="D22" s="104">
        <f>ბიუჯეტი!S42</f>
        <v>0</v>
      </c>
      <c r="E22" s="105">
        <f>ბიუჯეტი!T42</f>
        <v>0</v>
      </c>
      <c r="F22" s="98"/>
    </row>
    <row r="23" spans="1:6" x14ac:dyDescent="0.25">
      <c r="A23" s="49" t="s">
        <v>353</v>
      </c>
      <c r="B23" s="109" t="str">
        <f>ბიუჯეტი!B43</f>
        <v xml:space="preserve">ძირითადი პერსონალი - სახელი, გვარი </v>
      </c>
      <c r="C23" s="103">
        <f>ბიუჯეტი!R43</f>
        <v>0</v>
      </c>
      <c r="D23" s="104">
        <f>ბიუჯეტი!S43</f>
        <v>0</v>
      </c>
      <c r="E23" s="105">
        <f>ბიუჯეტი!T43</f>
        <v>0</v>
      </c>
      <c r="F23" s="98"/>
    </row>
    <row r="24" spans="1:6" x14ac:dyDescent="0.25">
      <c r="A24" s="49" t="s">
        <v>354</v>
      </c>
      <c r="B24" s="109" t="str">
        <f>ბიუჯეტი!B44</f>
        <v xml:space="preserve">ძირითადი პერსონალი - სახელი, გვარი </v>
      </c>
      <c r="C24" s="103">
        <f>ბიუჯეტი!R44</f>
        <v>0</v>
      </c>
      <c r="D24" s="104">
        <f>ბიუჯეტი!S44</f>
        <v>0</v>
      </c>
      <c r="E24" s="105">
        <f>ბიუჯეტი!T44</f>
        <v>0</v>
      </c>
      <c r="F24" s="98"/>
    </row>
    <row r="25" spans="1:6" x14ac:dyDescent="0.25">
      <c r="A25" s="49" t="s">
        <v>355</v>
      </c>
      <c r="B25" s="109" t="str">
        <f>ბიუჯეტი!B45</f>
        <v xml:space="preserve">ძირითადი პერსონალი - სახელი, გვარი </v>
      </c>
      <c r="C25" s="103">
        <f>ბიუჯეტი!R45</f>
        <v>0</v>
      </c>
      <c r="D25" s="104">
        <f>ბიუჯეტი!S45</f>
        <v>0</v>
      </c>
      <c r="E25" s="105">
        <f>ბიუჯეტი!T45</f>
        <v>0</v>
      </c>
      <c r="F25" s="98"/>
    </row>
    <row r="26" spans="1:6" x14ac:dyDescent="0.25">
      <c r="A26" s="49" t="s">
        <v>356</v>
      </c>
      <c r="B26" s="109" t="str">
        <f>ბიუჯეტი!B46</f>
        <v xml:space="preserve">ძირითადი პერსონალი - სახელი, გვარი </v>
      </c>
      <c r="C26" s="103">
        <f>ბიუჯეტი!R46</f>
        <v>0</v>
      </c>
      <c r="D26" s="104">
        <f>ბიუჯეტი!S46</f>
        <v>0</v>
      </c>
      <c r="E26" s="105">
        <f>ბიუჯეტი!T46</f>
        <v>0</v>
      </c>
      <c r="F26" s="98"/>
    </row>
    <row r="27" spans="1:6" x14ac:dyDescent="0.25">
      <c r="A27" s="49" t="s">
        <v>357</v>
      </c>
      <c r="B27" s="109" t="str">
        <f>ბიუჯეტი!B47</f>
        <v xml:space="preserve">ძირითადი პერსონალი - სახელი, გვარი </v>
      </c>
      <c r="C27" s="103">
        <f>ბიუჯეტი!R47</f>
        <v>0</v>
      </c>
      <c r="D27" s="104">
        <f>ბიუჯეტი!S47</f>
        <v>0</v>
      </c>
      <c r="E27" s="105">
        <f>ბიუჯეტი!T47</f>
        <v>0</v>
      </c>
      <c r="F27" s="98"/>
    </row>
    <row r="28" spans="1:6" s="26" customFormat="1" x14ac:dyDescent="0.25">
      <c r="A28" s="99">
        <v>2</v>
      </c>
      <c r="B28" s="110" t="s">
        <v>359</v>
      </c>
      <c r="C28" s="81">
        <f>ბიუჯეტი!R48</f>
        <v>0</v>
      </c>
      <c r="D28" s="73">
        <f>ბიუჯეტი!S48</f>
        <v>0</v>
      </c>
      <c r="E28" s="82">
        <f>ბიუჯეტი!T48</f>
        <v>0</v>
      </c>
      <c r="F28" s="96"/>
    </row>
    <row r="29" spans="1:6" s="27" customFormat="1" x14ac:dyDescent="0.25">
      <c r="A29" s="47" t="s">
        <v>302</v>
      </c>
      <c r="B29" s="108" t="s">
        <v>299</v>
      </c>
      <c r="C29" s="79">
        <f>ბიუჯეტი!R49</f>
        <v>0</v>
      </c>
      <c r="D29" s="72">
        <f>ბიუჯეტი!S49</f>
        <v>0</v>
      </c>
      <c r="E29" s="80">
        <f>ბიუჯეტი!T49</f>
        <v>0</v>
      </c>
      <c r="F29" s="97"/>
    </row>
    <row r="30" spans="1:6" x14ac:dyDescent="0.25">
      <c r="A30" s="49" t="s">
        <v>366</v>
      </c>
      <c r="B30" s="109" t="str">
        <f>ბიუჯეტი!B50</f>
        <v>დამხმარე პერსონალი-პოზიცია</v>
      </c>
      <c r="C30" s="103">
        <f>ბიუჯეტი!R50</f>
        <v>0</v>
      </c>
      <c r="D30" s="104">
        <f>ბიუჯეტი!S50</f>
        <v>0</v>
      </c>
      <c r="E30" s="105">
        <f>ბიუჯეტი!T50</f>
        <v>0</v>
      </c>
      <c r="F30" s="98"/>
    </row>
    <row r="31" spans="1:6" x14ac:dyDescent="0.25">
      <c r="A31" s="49" t="s">
        <v>367</v>
      </c>
      <c r="B31" s="109" t="str">
        <f>ბიუჯეტი!B51</f>
        <v>დამხმარე პერსონალი-პოზიცია</v>
      </c>
      <c r="C31" s="103">
        <f>ბიუჯეტი!R51</f>
        <v>0</v>
      </c>
      <c r="D31" s="104">
        <f>ბიუჯეტი!S51</f>
        <v>0</v>
      </c>
      <c r="E31" s="105">
        <f>ბიუჯეტი!T51</f>
        <v>0</v>
      </c>
      <c r="F31" s="98"/>
    </row>
    <row r="32" spans="1:6" x14ac:dyDescent="0.25">
      <c r="A32" s="49" t="s">
        <v>368</v>
      </c>
      <c r="B32" s="109" t="str">
        <f>ბიუჯეტი!B52</f>
        <v>დამხმარე პერსონალი-პოზიცია</v>
      </c>
      <c r="C32" s="103">
        <f>ბიუჯეტი!R52</f>
        <v>0</v>
      </c>
      <c r="D32" s="104">
        <f>ბიუჯეტი!S52</f>
        <v>0</v>
      </c>
      <c r="E32" s="105">
        <f>ბიუჯეტი!T52</f>
        <v>0</v>
      </c>
      <c r="F32" s="98"/>
    </row>
    <row r="33" spans="1:6" x14ac:dyDescent="0.25">
      <c r="A33" s="49" t="s">
        <v>369</v>
      </c>
      <c r="B33" s="109" t="str">
        <f>ბიუჯეტი!B53</f>
        <v>დამხმარე პერსონალი-პოზიცია</v>
      </c>
      <c r="C33" s="103">
        <f>ბიუჯეტი!R53</f>
        <v>0</v>
      </c>
      <c r="D33" s="104">
        <f>ბიუჯეტი!S53</f>
        <v>0</v>
      </c>
      <c r="E33" s="105">
        <f>ბიუჯეტი!T53</f>
        <v>0</v>
      </c>
      <c r="F33" s="98"/>
    </row>
    <row r="34" spans="1:6" x14ac:dyDescent="0.25">
      <c r="A34" s="49" t="s">
        <v>370</v>
      </c>
      <c r="B34" s="109" t="str">
        <f>ბიუჯეტი!B54</f>
        <v>დამხმარე პერსონალი-პოზიცია</v>
      </c>
      <c r="C34" s="103">
        <f>ბიუჯეტი!R54</f>
        <v>0</v>
      </c>
      <c r="D34" s="104">
        <f>ბიუჯეტი!S54</f>
        <v>0</v>
      </c>
      <c r="E34" s="105">
        <f>ბიუჯეტი!T54</f>
        <v>0</v>
      </c>
      <c r="F34" s="98"/>
    </row>
    <row r="35" spans="1:6" s="27" customFormat="1" x14ac:dyDescent="0.25">
      <c r="A35" s="47" t="s">
        <v>303</v>
      </c>
      <c r="B35" s="108" t="s">
        <v>301</v>
      </c>
      <c r="C35" s="79">
        <f>ბიუჯეტი!R55</f>
        <v>0</v>
      </c>
      <c r="D35" s="72">
        <f>ბიუჯეტი!S55</f>
        <v>0</v>
      </c>
      <c r="E35" s="80">
        <f>ბიუჯეტი!T55</f>
        <v>0</v>
      </c>
      <c r="F35" s="97"/>
    </row>
    <row r="36" spans="1:6" x14ac:dyDescent="0.25">
      <c r="A36" s="49" t="s">
        <v>361</v>
      </c>
      <c r="B36" s="109" t="str">
        <f>ბიუჯეტი!B56</f>
        <v>დამხმარე პერსონალი-პოზიცია</v>
      </c>
      <c r="C36" s="103">
        <f>ბიუჯეტი!R56</f>
        <v>0</v>
      </c>
      <c r="D36" s="104">
        <f>ბიუჯეტი!S56</f>
        <v>0</v>
      </c>
      <c r="E36" s="105">
        <f>ბიუჯეტი!T56</f>
        <v>0</v>
      </c>
      <c r="F36" s="98"/>
    </row>
    <row r="37" spans="1:6" x14ac:dyDescent="0.25">
      <c r="A37" s="49" t="s">
        <v>362</v>
      </c>
      <c r="B37" s="109" t="str">
        <f>ბიუჯეტი!B57</f>
        <v>დამხმარე პერსონალი-პოზიცია</v>
      </c>
      <c r="C37" s="103">
        <f>ბიუჯეტი!R57</f>
        <v>0</v>
      </c>
      <c r="D37" s="104">
        <f>ბიუჯეტი!S57</f>
        <v>0</v>
      </c>
      <c r="E37" s="105">
        <f>ბიუჯეტი!T57</f>
        <v>0</v>
      </c>
      <c r="F37" s="98"/>
    </row>
    <row r="38" spans="1:6" x14ac:dyDescent="0.25">
      <c r="A38" s="49" t="s">
        <v>363</v>
      </c>
      <c r="B38" s="109" t="str">
        <f>ბიუჯეტი!B58</f>
        <v>დამხმარე პერსონალი-პოზიცია</v>
      </c>
      <c r="C38" s="103">
        <f>ბიუჯეტი!R58</f>
        <v>0</v>
      </c>
      <c r="D38" s="104">
        <f>ბიუჯეტი!S58</f>
        <v>0</v>
      </c>
      <c r="E38" s="105">
        <f>ბიუჯეტი!T58</f>
        <v>0</v>
      </c>
      <c r="F38" s="98"/>
    </row>
    <row r="39" spans="1:6" x14ac:dyDescent="0.25">
      <c r="A39" s="49" t="s">
        <v>364</v>
      </c>
      <c r="B39" s="109" t="str">
        <f>ბიუჯეტი!B59</f>
        <v>დამხმარე პერსონალი-პოზიცია</v>
      </c>
      <c r="C39" s="103">
        <f>ბიუჯეტი!R59</f>
        <v>0</v>
      </c>
      <c r="D39" s="104">
        <f>ბიუჯეტი!S59</f>
        <v>0</v>
      </c>
      <c r="E39" s="105">
        <f>ბიუჯეტი!T59</f>
        <v>0</v>
      </c>
      <c r="F39" s="98"/>
    </row>
    <row r="40" spans="1:6" x14ac:dyDescent="0.25">
      <c r="A40" s="49" t="s">
        <v>365</v>
      </c>
      <c r="B40" s="109" t="str">
        <f>ბიუჯეტი!B60</f>
        <v>დამხმარე პერსონალი-პოზიცია</v>
      </c>
      <c r="C40" s="103">
        <f>ბიუჯეტი!R60</f>
        <v>0</v>
      </c>
      <c r="D40" s="104">
        <f>ბიუჯეტი!S60</f>
        <v>0</v>
      </c>
      <c r="E40" s="105">
        <f>ბიუჯეტი!T60</f>
        <v>0</v>
      </c>
      <c r="F40" s="98"/>
    </row>
    <row r="41" spans="1:6" s="26" customFormat="1" x14ac:dyDescent="0.25">
      <c r="A41" s="99">
        <v>3</v>
      </c>
      <c r="B41" s="110" t="s">
        <v>371</v>
      </c>
      <c r="C41" s="81">
        <f>ბიუჯეტი!R61</f>
        <v>0</v>
      </c>
      <c r="D41" s="73">
        <f>ბიუჯეტი!S61</f>
        <v>0</v>
      </c>
      <c r="E41" s="82">
        <f>ბიუჯეტი!T61</f>
        <v>0</v>
      </c>
      <c r="F41" s="96"/>
    </row>
    <row r="42" spans="1:6" s="27" customFormat="1" x14ac:dyDescent="0.25">
      <c r="A42" s="47" t="s">
        <v>304</v>
      </c>
      <c r="B42" s="108" t="s">
        <v>299</v>
      </c>
      <c r="C42" s="79">
        <f>ბიუჯეტი!R62</f>
        <v>0</v>
      </c>
      <c r="D42" s="72">
        <f>ბიუჯეტი!S62</f>
        <v>0</v>
      </c>
      <c r="E42" s="80">
        <f>ბიუჯეტი!T62</f>
        <v>0</v>
      </c>
      <c r="F42" s="97"/>
    </row>
    <row r="43" spans="1:6" x14ac:dyDescent="0.25">
      <c r="A43" s="47"/>
      <c r="B43" s="109" t="str">
        <f>ბიუჯეტი!B63</f>
        <v>მივლინება ქვეყნის გარეთ</v>
      </c>
      <c r="C43" s="83">
        <f>ბიუჯეტი!R63</f>
        <v>0</v>
      </c>
      <c r="D43" s="84">
        <f>ბიუჯეტი!S63</f>
        <v>0</v>
      </c>
      <c r="E43" s="85">
        <f>ბიუჯეტი!T63</f>
        <v>0</v>
      </c>
      <c r="F43" s="98"/>
    </row>
    <row r="44" spans="1:6" x14ac:dyDescent="0.25">
      <c r="A44" s="47"/>
      <c r="B44" s="109" t="str">
        <f>ბიუჯეტი!B64</f>
        <v>მივლინება ქვეყნის შიგნით</v>
      </c>
      <c r="C44" s="83">
        <f>ბიუჯეტი!R64</f>
        <v>0</v>
      </c>
      <c r="D44" s="84">
        <f>ბიუჯეტი!S64</f>
        <v>0</v>
      </c>
      <c r="E44" s="85">
        <f>ბიუჯეტი!T64</f>
        <v>0</v>
      </c>
      <c r="F44" s="98"/>
    </row>
    <row r="45" spans="1:6" s="27" customFormat="1" x14ac:dyDescent="0.25">
      <c r="A45" s="47" t="s">
        <v>305</v>
      </c>
      <c r="B45" s="108" t="s">
        <v>301</v>
      </c>
      <c r="C45" s="79">
        <f>ბიუჯეტი!R65</f>
        <v>0</v>
      </c>
      <c r="D45" s="72">
        <f>ბიუჯეტი!S65</f>
        <v>0</v>
      </c>
      <c r="E45" s="80">
        <f>ბიუჯეტი!T65</f>
        <v>0</v>
      </c>
      <c r="F45" s="97"/>
    </row>
    <row r="46" spans="1:6" x14ac:dyDescent="0.25">
      <c r="A46" s="47"/>
      <c r="B46" s="109" t="str">
        <f>ბიუჯეტი!B66</f>
        <v>მივლინება ქვეყნის გარეთ</v>
      </c>
      <c r="C46" s="83">
        <f>ბიუჯეტი!R66</f>
        <v>0</v>
      </c>
      <c r="D46" s="84">
        <f>ბიუჯეტი!S66</f>
        <v>0</v>
      </c>
      <c r="E46" s="85">
        <f>ბიუჯეტი!T66</f>
        <v>0</v>
      </c>
      <c r="F46" s="98"/>
    </row>
    <row r="47" spans="1:6" x14ac:dyDescent="0.25">
      <c r="A47" s="47"/>
      <c r="B47" s="109" t="str">
        <f>ბიუჯეტი!B67</f>
        <v>მივლინება ქვეყნის შიგნით</v>
      </c>
      <c r="C47" s="83">
        <f>ბიუჯეტი!R67</f>
        <v>0</v>
      </c>
      <c r="D47" s="84">
        <f>ბიუჯეტი!S67</f>
        <v>0</v>
      </c>
      <c r="E47" s="85">
        <f>ბიუჯეტი!T67</f>
        <v>0</v>
      </c>
      <c r="F47" s="98"/>
    </row>
    <row r="48" spans="1:6" s="26" customFormat="1" x14ac:dyDescent="0.25">
      <c r="A48" s="99">
        <v>4</v>
      </c>
      <c r="B48" s="110" t="s">
        <v>373</v>
      </c>
      <c r="C48" s="81">
        <f>ბიუჯეტი!R68</f>
        <v>0</v>
      </c>
      <c r="D48" s="73">
        <f>ბიუჯეტი!S68</f>
        <v>0</v>
      </c>
      <c r="E48" s="82">
        <f>ბიუჯეტი!T68</f>
        <v>0</v>
      </c>
      <c r="F48" s="96"/>
    </row>
    <row r="49" spans="1:6" s="27" customFormat="1" x14ac:dyDescent="0.25">
      <c r="A49" s="47" t="s">
        <v>306</v>
      </c>
      <c r="B49" s="108" t="s">
        <v>299</v>
      </c>
      <c r="C49" s="79">
        <f>ბიუჯეტი!R69</f>
        <v>0</v>
      </c>
      <c r="D49" s="72">
        <f>ბიუჯეტი!S69</f>
        <v>0</v>
      </c>
      <c r="E49" s="80">
        <f>ბიუჯეტი!T69</f>
        <v>0</v>
      </c>
      <c r="F49" s="97"/>
    </row>
    <row r="50" spans="1:6" x14ac:dyDescent="0.25">
      <c r="A50" s="49" t="s">
        <v>376</v>
      </c>
      <c r="B50" s="111">
        <f>ბიუჯეტი!B70</f>
        <v>0</v>
      </c>
      <c r="C50" s="86">
        <f>ბიუჯეტი!R70</f>
        <v>0</v>
      </c>
      <c r="D50" s="87">
        <f>ბიუჯეტი!S70</f>
        <v>0</v>
      </c>
      <c r="E50" s="88">
        <f>ბიუჯეტი!T70</f>
        <v>0</v>
      </c>
      <c r="F50" s="98"/>
    </row>
    <row r="51" spans="1:6" x14ac:dyDescent="0.25">
      <c r="A51" s="49" t="s">
        <v>377</v>
      </c>
      <c r="B51" s="111">
        <f>ბიუჯეტი!B71</f>
        <v>0</v>
      </c>
      <c r="C51" s="86">
        <f>ბიუჯეტი!R71</f>
        <v>0</v>
      </c>
      <c r="D51" s="87">
        <f>ბიუჯეტი!S71</f>
        <v>0</v>
      </c>
      <c r="E51" s="88">
        <f>ბიუჯეტი!T71</f>
        <v>0</v>
      </c>
      <c r="F51" s="98"/>
    </row>
    <row r="52" spans="1:6" x14ac:dyDescent="0.25">
      <c r="A52" s="49" t="s">
        <v>378</v>
      </c>
      <c r="B52" s="111">
        <f>ბიუჯეტი!B72</f>
        <v>0</v>
      </c>
      <c r="C52" s="86">
        <f>ბიუჯეტი!R72</f>
        <v>0</v>
      </c>
      <c r="D52" s="87">
        <f>ბიუჯეტი!S72</f>
        <v>0</v>
      </c>
      <c r="E52" s="88">
        <f>ბიუჯეტი!T72</f>
        <v>0</v>
      </c>
      <c r="F52" s="98"/>
    </row>
    <row r="53" spans="1:6" x14ac:dyDescent="0.25">
      <c r="A53" s="100" t="s">
        <v>407</v>
      </c>
      <c r="B53" s="111">
        <f>ბიუჯეტი!B73</f>
        <v>0</v>
      </c>
      <c r="C53" s="86">
        <f>ბიუჯეტი!R73</f>
        <v>0</v>
      </c>
      <c r="D53" s="87">
        <f>ბიუჯეტი!S73</f>
        <v>0</v>
      </c>
      <c r="E53" s="88">
        <f>ბიუჯეტი!T73</f>
        <v>0</v>
      </c>
      <c r="F53" s="98"/>
    </row>
    <row r="54" spans="1:6" x14ac:dyDescent="0.25">
      <c r="A54" s="49" t="s">
        <v>408</v>
      </c>
      <c r="B54" s="111">
        <f>ბიუჯეტი!B74</f>
        <v>0</v>
      </c>
      <c r="C54" s="86">
        <f>ბიუჯეტი!R74</f>
        <v>0</v>
      </c>
      <c r="D54" s="87">
        <f>ბიუჯეტი!S74</f>
        <v>0</v>
      </c>
      <c r="E54" s="88">
        <f>ბიუჯეტი!T74</f>
        <v>0</v>
      </c>
      <c r="F54" s="98"/>
    </row>
    <row r="55" spans="1:6" x14ac:dyDescent="0.25">
      <c r="A55" s="100" t="s">
        <v>429</v>
      </c>
      <c r="B55" s="111">
        <f>ბიუჯეტი!B75</f>
        <v>0</v>
      </c>
      <c r="C55" s="86">
        <f>ბიუჯეტი!R75</f>
        <v>0</v>
      </c>
      <c r="D55" s="87">
        <f>ბიუჯეტი!S75</f>
        <v>0</v>
      </c>
      <c r="E55" s="88">
        <f>ბიუჯეტი!T75</f>
        <v>0</v>
      </c>
      <c r="F55" s="98"/>
    </row>
    <row r="56" spans="1:6" x14ac:dyDescent="0.25">
      <c r="A56" s="49" t="s">
        <v>430</v>
      </c>
      <c r="B56" s="111">
        <f>ბიუჯეტი!B76</f>
        <v>0</v>
      </c>
      <c r="C56" s="86">
        <f>ბიუჯეტი!R76</f>
        <v>0</v>
      </c>
      <c r="D56" s="87">
        <f>ბიუჯეტი!S76</f>
        <v>0</v>
      </c>
      <c r="E56" s="88">
        <f>ბიუჯეტი!T76</f>
        <v>0</v>
      </c>
      <c r="F56" s="98"/>
    </row>
    <row r="57" spans="1:6" x14ac:dyDescent="0.25">
      <c r="A57" s="100" t="s">
        <v>431</v>
      </c>
      <c r="B57" s="111">
        <f>ბიუჯეტი!B77</f>
        <v>0</v>
      </c>
      <c r="C57" s="86">
        <f>ბიუჯეტი!R77</f>
        <v>0</v>
      </c>
      <c r="D57" s="87">
        <f>ბიუჯეტი!S77</f>
        <v>0</v>
      </c>
      <c r="E57" s="88">
        <f>ბიუჯეტი!T77</f>
        <v>0</v>
      </c>
      <c r="F57" s="98"/>
    </row>
    <row r="58" spans="1:6" x14ac:dyDescent="0.25">
      <c r="A58" s="49" t="s">
        <v>432</v>
      </c>
      <c r="B58" s="111">
        <f>ბიუჯეტი!B78</f>
        <v>0</v>
      </c>
      <c r="C58" s="86">
        <f>ბიუჯეტი!R78</f>
        <v>0</v>
      </c>
      <c r="D58" s="87">
        <f>ბიუჯეტი!S78</f>
        <v>0</v>
      </c>
      <c r="E58" s="88">
        <f>ბიუჯეტი!T78</f>
        <v>0</v>
      </c>
      <c r="F58" s="98"/>
    </row>
    <row r="59" spans="1:6" x14ac:dyDescent="0.25">
      <c r="A59" s="49" t="s">
        <v>433</v>
      </c>
      <c r="B59" s="111">
        <f>ბიუჯეტი!B79</f>
        <v>0</v>
      </c>
      <c r="C59" s="86">
        <f>ბიუჯეტი!R79</f>
        <v>0</v>
      </c>
      <c r="D59" s="87">
        <f>ბიუჯეტი!S79</f>
        <v>0</v>
      </c>
      <c r="E59" s="88">
        <f>ბიუჯეტი!T79</f>
        <v>0</v>
      </c>
      <c r="F59" s="98"/>
    </row>
    <row r="60" spans="1:6" s="27" customFormat="1" x14ac:dyDescent="0.25">
      <c r="A60" s="47" t="s">
        <v>307</v>
      </c>
      <c r="B60" s="108" t="s">
        <v>301</v>
      </c>
      <c r="C60" s="79">
        <f>ბიუჯეტი!R80</f>
        <v>0</v>
      </c>
      <c r="D60" s="72">
        <f>ბიუჯეტი!S80</f>
        <v>0</v>
      </c>
      <c r="E60" s="80">
        <f>ბიუჯეტი!T80</f>
        <v>0</v>
      </c>
      <c r="F60" s="97"/>
    </row>
    <row r="61" spans="1:6" x14ac:dyDescent="0.25">
      <c r="A61" s="49" t="s">
        <v>379</v>
      </c>
      <c r="B61" s="111">
        <f>ბიუჯეტი!B81</f>
        <v>0</v>
      </c>
      <c r="C61" s="86">
        <f>ბიუჯეტი!R81</f>
        <v>0</v>
      </c>
      <c r="D61" s="87">
        <f>ბიუჯეტი!S81</f>
        <v>0</v>
      </c>
      <c r="E61" s="88">
        <f>ბიუჯეტი!T81</f>
        <v>0</v>
      </c>
      <c r="F61" s="98"/>
    </row>
    <row r="62" spans="1:6" x14ac:dyDescent="0.25">
      <c r="A62" s="49" t="s">
        <v>380</v>
      </c>
      <c r="B62" s="111">
        <f>ბიუჯეტი!B82</f>
        <v>0</v>
      </c>
      <c r="C62" s="86">
        <f>ბიუჯეტი!R82</f>
        <v>0</v>
      </c>
      <c r="D62" s="87">
        <f>ბიუჯეტი!S82</f>
        <v>0</v>
      </c>
      <c r="E62" s="88">
        <f>ბიუჯეტი!T82</f>
        <v>0</v>
      </c>
      <c r="F62" s="98"/>
    </row>
    <row r="63" spans="1:6" x14ac:dyDescent="0.25">
      <c r="A63" s="49" t="s">
        <v>381</v>
      </c>
      <c r="B63" s="111">
        <f>ბიუჯეტი!B83</f>
        <v>0</v>
      </c>
      <c r="C63" s="86">
        <f>ბიუჯეტი!R83</f>
        <v>0</v>
      </c>
      <c r="D63" s="87">
        <f>ბიუჯეტი!S83</f>
        <v>0</v>
      </c>
      <c r="E63" s="88">
        <f>ბიუჯეტი!T83</f>
        <v>0</v>
      </c>
      <c r="F63" s="98"/>
    </row>
    <row r="64" spans="1:6" x14ac:dyDescent="0.25">
      <c r="A64" s="100" t="s">
        <v>409</v>
      </c>
      <c r="B64" s="111">
        <f>ბიუჯეტი!B84</f>
        <v>0</v>
      </c>
      <c r="C64" s="86">
        <f>ბიუჯეტი!R84</f>
        <v>0</v>
      </c>
      <c r="D64" s="87">
        <f>ბიუჯეტი!S84</f>
        <v>0</v>
      </c>
      <c r="E64" s="88">
        <f>ბიუჯეტი!T84</f>
        <v>0</v>
      </c>
      <c r="F64" s="98"/>
    </row>
    <row r="65" spans="1:6" x14ac:dyDescent="0.25">
      <c r="A65" s="49" t="s">
        <v>410</v>
      </c>
      <c r="B65" s="111">
        <f>ბიუჯეტი!B85</f>
        <v>0</v>
      </c>
      <c r="C65" s="86">
        <f>ბიუჯეტი!R85</f>
        <v>0</v>
      </c>
      <c r="D65" s="87">
        <f>ბიუჯეტი!S85</f>
        <v>0</v>
      </c>
      <c r="E65" s="88">
        <f>ბიუჯეტი!T85</f>
        <v>0</v>
      </c>
      <c r="F65" s="98"/>
    </row>
    <row r="66" spans="1:6" x14ac:dyDescent="0.25">
      <c r="A66" s="100" t="s">
        <v>434</v>
      </c>
      <c r="B66" s="111">
        <f>ბიუჯეტი!B86</f>
        <v>0</v>
      </c>
      <c r="C66" s="86">
        <f>ბიუჯეტი!R86</f>
        <v>0</v>
      </c>
      <c r="D66" s="87">
        <f>ბიუჯეტი!S86</f>
        <v>0</v>
      </c>
      <c r="E66" s="88">
        <f>ბიუჯეტი!T86</f>
        <v>0</v>
      </c>
      <c r="F66" s="98"/>
    </row>
    <row r="67" spans="1:6" x14ac:dyDescent="0.25">
      <c r="A67" s="49" t="s">
        <v>435</v>
      </c>
      <c r="B67" s="111">
        <f>ბიუჯეტი!B87</f>
        <v>0</v>
      </c>
      <c r="C67" s="86">
        <f>ბიუჯეტი!R87</f>
        <v>0</v>
      </c>
      <c r="D67" s="87">
        <f>ბიუჯეტი!S87</f>
        <v>0</v>
      </c>
      <c r="E67" s="88">
        <f>ბიუჯეტი!T87</f>
        <v>0</v>
      </c>
      <c r="F67" s="98"/>
    </row>
    <row r="68" spans="1:6" x14ac:dyDescent="0.25">
      <c r="A68" s="100" t="s">
        <v>436</v>
      </c>
      <c r="B68" s="111">
        <f>ბიუჯეტი!B88</f>
        <v>0</v>
      </c>
      <c r="C68" s="86">
        <f>ბიუჯეტი!R88</f>
        <v>0</v>
      </c>
      <c r="D68" s="87">
        <f>ბიუჯეტი!S88</f>
        <v>0</v>
      </c>
      <c r="E68" s="88">
        <f>ბიუჯეტი!T88</f>
        <v>0</v>
      </c>
      <c r="F68" s="98"/>
    </row>
    <row r="69" spans="1:6" x14ac:dyDescent="0.25">
      <c r="A69" s="49" t="s">
        <v>437</v>
      </c>
      <c r="B69" s="111">
        <f>ბიუჯეტი!B89</f>
        <v>0</v>
      </c>
      <c r="C69" s="86">
        <f>ბიუჯეტი!R89</f>
        <v>0</v>
      </c>
      <c r="D69" s="87">
        <f>ბიუჯეტი!S89</f>
        <v>0</v>
      </c>
      <c r="E69" s="88">
        <f>ბიუჯეტი!T89</f>
        <v>0</v>
      </c>
      <c r="F69" s="98"/>
    </row>
    <row r="70" spans="1:6" x14ac:dyDescent="0.25">
      <c r="A70" s="100" t="s">
        <v>438</v>
      </c>
      <c r="B70" s="111">
        <f>ბიუჯეტი!B90</f>
        <v>0</v>
      </c>
      <c r="C70" s="86">
        <f>ბიუჯეტი!R90</f>
        <v>0</v>
      </c>
      <c r="D70" s="87">
        <f>ბიუჯეტი!S90</f>
        <v>0</v>
      </c>
      <c r="E70" s="88">
        <f>ბიუჯეტი!T90</f>
        <v>0</v>
      </c>
      <c r="F70" s="98"/>
    </row>
    <row r="71" spans="1:6" s="26" customFormat="1" x14ac:dyDescent="0.25">
      <c r="A71" s="99">
        <v>5</v>
      </c>
      <c r="B71" s="110" t="s">
        <v>374</v>
      </c>
      <c r="C71" s="81">
        <f>ბიუჯეტი!R91</f>
        <v>0</v>
      </c>
      <c r="D71" s="73">
        <f>ბიუჯეტი!S91</f>
        <v>0</v>
      </c>
      <c r="E71" s="82">
        <f>ბიუჯეტი!T91</f>
        <v>0</v>
      </c>
      <c r="F71" s="96"/>
    </row>
    <row r="72" spans="1:6" s="27" customFormat="1" x14ac:dyDescent="0.25">
      <c r="A72" s="47" t="s">
        <v>308</v>
      </c>
      <c r="B72" s="108" t="s">
        <v>299</v>
      </c>
      <c r="C72" s="79">
        <f>ბიუჯეტი!R92</f>
        <v>0</v>
      </c>
      <c r="D72" s="72">
        <f>ბიუჯეტი!S92</f>
        <v>0</v>
      </c>
      <c r="E72" s="80">
        <f>ბიუჯეტი!T92</f>
        <v>0</v>
      </c>
      <c r="F72" s="97"/>
    </row>
    <row r="73" spans="1:6" x14ac:dyDescent="0.25">
      <c r="A73" s="49" t="s">
        <v>382</v>
      </c>
      <c r="B73" s="111">
        <f>ბიუჯეტი!B93</f>
        <v>0</v>
      </c>
      <c r="C73" s="86">
        <f>ბიუჯეტი!R93</f>
        <v>0</v>
      </c>
      <c r="D73" s="87">
        <f>ბიუჯეტი!S93</f>
        <v>0</v>
      </c>
      <c r="E73" s="88">
        <f>ბიუჯეტი!T93</f>
        <v>0</v>
      </c>
      <c r="F73" s="98"/>
    </row>
    <row r="74" spans="1:6" x14ac:dyDescent="0.25">
      <c r="A74" s="49" t="s">
        <v>384</v>
      </c>
      <c r="B74" s="111">
        <f>ბიუჯეტი!B94</f>
        <v>0</v>
      </c>
      <c r="C74" s="86">
        <f>ბიუჯეტი!R94</f>
        <v>0</v>
      </c>
      <c r="D74" s="87">
        <f>ბიუჯეტი!S94</f>
        <v>0</v>
      </c>
      <c r="E74" s="88">
        <f>ბიუჯეტი!T94</f>
        <v>0</v>
      </c>
      <c r="F74" s="98"/>
    </row>
    <row r="75" spans="1:6" x14ac:dyDescent="0.25">
      <c r="A75" s="49" t="s">
        <v>385</v>
      </c>
      <c r="B75" s="111">
        <f>ბიუჯეტი!B95</f>
        <v>0</v>
      </c>
      <c r="C75" s="86">
        <f>ბიუჯეტი!R95</f>
        <v>0</v>
      </c>
      <c r="D75" s="87">
        <f>ბიუჯეტი!S95</f>
        <v>0</v>
      </c>
      <c r="E75" s="88">
        <f>ბიუჯეტი!T95</f>
        <v>0</v>
      </c>
      <c r="F75" s="98"/>
    </row>
    <row r="76" spans="1:6" x14ac:dyDescent="0.25">
      <c r="A76" s="49" t="s">
        <v>386</v>
      </c>
      <c r="B76" s="111">
        <f>ბიუჯეტი!B96</f>
        <v>0</v>
      </c>
      <c r="C76" s="86">
        <f>ბიუჯეტი!R96</f>
        <v>0</v>
      </c>
      <c r="D76" s="87">
        <f>ბიუჯეტი!S96</f>
        <v>0</v>
      </c>
      <c r="E76" s="88">
        <f>ბიუჯეტი!T96</f>
        <v>0</v>
      </c>
      <c r="F76" s="98"/>
    </row>
    <row r="77" spans="1:6" x14ac:dyDescent="0.25">
      <c r="A77" s="49" t="s">
        <v>411</v>
      </c>
      <c r="B77" s="111">
        <f>ბიუჯეტი!B97</f>
        <v>0</v>
      </c>
      <c r="C77" s="86">
        <f>ბიუჯეტი!R97</f>
        <v>0</v>
      </c>
      <c r="D77" s="87">
        <f>ბიუჯეტი!S97</f>
        <v>0</v>
      </c>
      <c r="E77" s="88">
        <f>ბიუჯეტი!T97</f>
        <v>0</v>
      </c>
      <c r="F77" s="98"/>
    </row>
    <row r="78" spans="1:6" x14ac:dyDescent="0.25">
      <c r="A78" s="49" t="s">
        <v>440</v>
      </c>
      <c r="B78" s="111">
        <f>ბიუჯეტი!B98</f>
        <v>0</v>
      </c>
      <c r="C78" s="86">
        <f>ბიუჯეტი!R98</f>
        <v>0</v>
      </c>
      <c r="D78" s="87">
        <f>ბიუჯეტი!S98</f>
        <v>0</v>
      </c>
      <c r="E78" s="88">
        <f>ბიუჯეტი!T98</f>
        <v>0</v>
      </c>
      <c r="F78" s="98"/>
    </row>
    <row r="79" spans="1:6" x14ac:dyDescent="0.25">
      <c r="A79" s="49" t="s">
        <v>441</v>
      </c>
      <c r="B79" s="111">
        <f>ბიუჯეტი!B99</f>
        <v>0</v>
      </c>
      <c r="C79" s="86">
        <f>ბიუჯეტი!R99</f>
        <v>0</v>
      </c>
      <c r="D79" s="87">
        <f>ბიუჯეტი!S99</f>
        <v>0</v>
      </c>
      <c r="E79" s="88">
        <f>ბიუჯეტი!T99</f>
        <v>0</v>
      </c>
      <c r="F79" s="98"/>
    </row>
    <row r="80" spans="1:6" x14ac:dyDescent="0.25">
      <c r="A80" s="49" t="s">
        <v>442</v>
      </c>
      <c r="B80" s="111">
        <f>ბიუჯეტი!B100</f>
        <v>0</v>
      </c>
      <c r="C80" s="86">
        <f>ბიუჯეტი!R100</f>
        <v>0</v>
      </c>
      <c r="D80" s="87">
        <f>ბიუჯეტი!S100</f>
        <v>0</v>
      </c>
      <c r="E80" s="88">
        <f>ბიუჯეტი!T100</f>
        <v>0</v>
      </c>
      <c r="F80" s="98"/>
    </row>
    <row r="81" spans="1:6" x14ac:dyDescent="0.25">
      <c r="A81" s="49" t="s">
        <v>443</v>
      </c>
      <c r="B81" s="111">
        <f>ბიუჯეტი!B101</f>
        <v>0</v>
      </c>
      <c r="C81" s="86">
        <f>ბიუჯეტი!R101</f>
        <v>0</v>
      </c>
      <c r="D81" s="87">
        <f>ბიუჯეტი!S101</f>
        <v>0</v>
      </c>
      <c r="E81" s="88">
        <f>ბიუჯეტი!T101</f>
        <v>0</v>
      </c>
      <c r="F81" s="98"/>
    </row>
    <row r="82" spans="1:6" x14ac:dyDescent="0.25">
      <c r="A82" s="49" t="s">
        <v>444</v>
      </c>
      <c r="B82" s="111">
        <f>ბიუჯეტი!B102</f>
        <v>0</v>
      </c>
      <c r="C82" s="86">
        <f>ბიუჯეტი!R102</f>
        <v>0</v>
      </c>
      <c r="D82" s="87">
        <f>ბიუჯეტი!S102</f>
        <v>0</v>
      </c>
      <c r="E82" s="88">
        <f>ბიუჯეტი!T102</f>
        <v>0</v>
      </c>
      <c r="F82" s="98"/>
    </row>
    <row r="83" spans="1:6" s="27" customFormat="1" x14ac:dyDescent="0.25">
      <c r="A83" s="47" t="s">
        <v>309</v>
      </c>
      <c r="B83" s="108" t="s">
        <v>301</v>
      </c>
      <c r="C83" s="79">
        <f>ბიუჯეტი!R103</f>
        <v>0</v>
      </c>
      <c r="D83" s="72">
        <f>ბიუჯეტი!S103</f>
        <v>0</v>
      </c>
      <c r="E83" s="80">
        <f>ბიუჯეტი!T103</f>
        <v>0</v>
      </c>
      <c r="F83" s="97"/>
    </row>
    <row r="84" spans="1:6" x14ac:dyDescent="0.25">
      <c r="A84" s="49" t="s">
        <v>383</v>
      </c>
      <c r="B84" s="111">
        <f>ბიუჯეტი!B104</f>
        <v>0</v>
      </c>
      <c r="C84" s="86">
        <f>ბიუჯეტი!R104</f>
        <v>0</v>
      </c>
      <c r="D84" s="87">
        <f>ბიუჯეტი!S104</f>
        <v>0</v>
      </c>
      <c r="E84" s="88">
        <f>ბიუჯეტი!T104</f>
        <v>0</v>
      </c>
      <c r="F84" s="98"/>
    </row>
    <row r="85" spans="1:6" x14ac:dyDescent="0.25">
      <c r="A85" s="49" t="s">
        <v>387</v>
      </c>
      <c r="B85" s="111">
        <f>ბიუჯეტი!B105</f>
        <v>0</v>
      </c>
      <c r="C85" s="86">
        <f>ბიუჯეტი!R105</f>
        <v>0</v>
      </c>
      <c r="D85" s="87">
        <f>ბიუჯეტი!S105</f>
        <v>0</v>
      </c>
      <c r="E85" s="88">
        <f>ბიუჯეტი!T105</f>
        <v>0</v>
      </c>
      <c r="F85" s="98"/>
    </row>
    <row r="86" spans="1:6" x14ac:dyDescent="0.25">
      <c r="A86" s="49" t="s">
        <v>388</v>
      </c>
      <c r="B86" s="111">
        <f>ბიუჯეტი!B106</f>
        <v>0</v>
      </c>
      <c r="C86" s="86">
        <f>ბიუჯეტი!R106</f>
        <v>0</v>
      </c>
      <c r="D86" s="116">
        <f>ბიუჯეტი!S106</f>
        <v>0</v>
      </c>
      <c r="E86" s="88">
        <f>ბიუჯეტი!T106</f>
        <v>0</v>
      </c>
      <c r="F86" s="98"/>
    </row>
    <row r="87" spans="1:6" x14ac:dyDescent="0.25">
      <c r="A87" s="49" t="s">
        <v>389</v>
      </c>
      <c r="B87" s="111">
        <f>ბიუჯეტი!B107</f>
        <v>0</v>
      </c>
      <c r="C87" s="86">
        <f>ბიუჯეტი!R107</f>
        <v>0</v>
      </c>
      <c r="D87" s="87">
        <f>ბიუჯეტი!S107</f>
        <v>0</v>
      </c>
      <c r="E87" s="88">
        <f>ბიუჯეტი!T107</f>
        <v>0</v>
      </c>
      <c r="F87" s="98"/>
    </row>
    <row r="88" spans="1:6" x14ac:dyDescent="0.25">
      <c r="A88" s="49" t="s">
        <v>412</v>
      </c>
      <c r="B88" s="111">
        <f>ბიუჯეტი!B108</f>
        <v>0</v>
      </c>
      <c r="C88" s="86">
        <f>ბიუჯეტი!R108</f>
        <v>0</v>
      </c>
      <c r="D88" s="87">
        <f>ბიუჯეტი!S108</f>
        <v>0</v>
      </c>
      <c r="E88" s="88">
        <f>ბიუჯეტი!T108</f>
        <v>0</v>
      </c>
      <c r="F88" s="98"/>
    </row>
    <row r="89" spans="1:6" x14ac:dyDescent="0.25">
      <c r="A89" s="49" t="s">
        <v>445</v>
      </c>
      <c r="B89" s="111">
        <f>ბიუჯეტი!B109</f>
        <v>0</v>
      </c>
      <c r="C89" s="86">
        <f>ბიუჯეტი!R109</f>
        <v>0</v>
      </c>
      <c r="D89" s="87">
        <f>ბიუჯეტი!S109</f>
        <v>0</v>
      </c>
      <c r="E89" s="88">
        <f>ბიუჯეტი!T109</f>
        <v>0</v>
      </c>
      <c r="F89" s="98"/>
    </row>
    <row r="90" spans="1:6" x14ac:dyDescent="0.25">
      <c r="A90" s="49" t="s">
        <v>446</v>
      </c>
      <c r="B90" s="111">
        <f>ბიუჯეტი!B110</f>
        <v>0</v>
      </c>
      <c r="C90" s="86">
        <f>ბიუჯეტი!R110</f>
        <v>0</v>
      </c>
      <c r="D90" s="87">
        <f>ბიუჯეტი!S110</f>
        <v>0</v>
      </c>
      <c r="E90" s="88">
        <f>ბიუჯეტი!T110</f>
        <v>0</v>
      </c>
      <c r="F90" s="98"/>
    </row>
    <row r="91" spans="1:6" x14ac:dyDescent="0.25">
      <c r="A91" s="49" t="s">
        <v>449</v>
      </c>
      <c r="B91" s="111">
        <f>ბიუჯეტი!B111</f>
        <v>0</v>
      </c>
      <c r="C91" s="86">
        <f>ბიუჯეტი!R111</f>
        <v>0</v>
      </c>
      <c r="D91" s="87">
        <f>ბიუჯეტი!S111</f>
        <v>0</v>
      </c>
      <c r="E91" s="88">
        <f>ბიუჯეტი!T111</f>
        <v>0</v>
      </c>
      <c r="F91" s="98"/>
    </row>
    <row r="92" spans="1:6" x14ac:dyDescent="0.25">
      <c r="A92" s="49" t="s">
        <v>450</v>
      </c>
      <c r="B92" s="111">
        <f>ბიუჯეტი!B112</f>
        <v>0</v>
      </c>
      <c r="C92" s="86">
        <f>ბიუჯეტი!R112</f>
        <v>0</v>
      </c>
      <c r="D92" s="87">
        <f>ბიუჯეტი!S112</f>
        <v>0</v>
      </c>
      <c r="E92" s="88">
        <f>ბიუჯეტი!T112</f>
        <v>0</v>
      </c>
      <c r="F92" s="98"/>
    </row>
    <row r="93" spans="1:6" x14ac:dyDescent="0.25">
      <c r="A93" s="49" t="s">
        <v>451</v>
      </c>
      <c r="B93" s="111">
        <f>ბიუჯეტი!B113</f>
        <v>0</v>
      </c>
      <c r="C93" s="86">
        <f>ბიუჯეტი!R113</f>
        <v>0</v>
      </c>
      <c r="D93" s="87">
        <f>ბიუჯეტი!S113</f>
        <v>0</v>
      </c>
      <c r="E93" s="88">
        <f>ბიუჯეტი!T113</f>
        <v>0</v>
      </c>
      <c r="F93" s="98"/>
    </row>
    <row r="94" spans="1:6" s="26" customFormat="1" x14ac:dyDescent="0.25">
      <c r="A94" s="99">
        <v>6</v>
      </c>
      <c r="B94" s="110" t="s">
        <v>375</v>
      </c>
      <c r="C94" s="81">
        <f>ბიუჯეტი!R114</f>
        <v>0</v>
      </c>
      <c r="D94" s="73">
        <f>ბიუჯეტი!S114</f>
        <v>0</v>
      </c>
      <c r="E94" s="82">
        <f>ბიუჯეტი!T114</f>
        <v>0</v>
      </c>
      <c r="F94" s="96"/>
    </row>
    <row r="95" spans="1:6" x14ac:dyDescent="0.25">
      <c r="A95" s="47" t="s">
        <v>310</v>
      </c>
      <c r="B95" s="108" t="s">
        <v>299</v>
      </c>
      <c r="C95" s="79">
        <f>ბიუჯეტი!R115</f>
        <v>0</v>
      </c>
      <c r="D95" s="72">
        <f>ბიუჯეტი!S115</f>
        <v>0</v>
      </c>
      <c r="E95" s="80">
        <f>ბიუჯეტი!T115</f>
        <v>0</v>
      </c>
      <c r="F95" s="101"/>
    </row>
    <row r="96" spans="1:6" x14ac:dyDescent="0.25">
      <c r="A96" s="47" t="s">
        <v>311</v>
      </c>
      <c r="B96" s="108" t="s">
        <v>301</v>
      </c>
      <c r="C96" s="79">
        <f>ბიუჯეტი!R116</f>
        <v>0</v>
      </c>
      <c r="D96" s="72">
        <f>ბიუჯეტი!S116</f>
        <v>0</v>
      </c>
      <c r="E96" s="80">
        <f>ბიუჯეტი!T116</f>
        <v>0</v>
      </c>
      <c r="F96" s="101"/>
    </row>
    <row r="97" spans="1:6" s="26" customFormat="1" x14ac:dyDescent="0.25">
      <c r="A97" s="99"/>
      <c r="B97" s="110" t="s">
        <v>395</v>
      </c>
      <c r="C97" s="81">
        <f>ბიუჯეტი!R117</f>
        <v>0</v>
      </c>
      <c r="D97" s="73">
        <f>ბიუჯეტი!S117</f>
        <v>0</v>
      </c>
      <c r="E97" s="82">
        <f>ბიუჯეტი!T117</f>
        <v>0</v>
      </c>
      <c r="F97" s="96"/>
    </row>
    <row r="98" spans="1:6" x14ac:dyDescent="0.25">
      <c r="A98" s="47"/>
      <c r="B98" s="108" t="s">
        <v>299</v>
      </c>
      <c r="C98" s="79">
        <f>ბიუჯეტი!R118</f>
        <v>0</v>
      </c>
      <c r="D98" s="72">
        <f>ბიუჯეტი!S118</f>
        <v>0</v>
      </c>
      <c r="E98" s="80">
        <f>ბიუჯეტი!T118</f>
        <v>0</v>
      </c>
      <c r="F98" s="101"/>
    </row>
    <row r="99" spans="1:6" ht="15.75" thickBot="1" x14ac:dyDescent="0.3">
      <c r="A99" s="54"/>
      <c r="B99" s="112" t="s">
        <v>301</v>
      </c>
      <c r="C99" s="89">
        <f>ბიუჯეტი!R119</f>
        <v>0</v>
      </c>
      <c r="D99" s="90">
        <f>ბიუჯეტი!S119</f>
        <v>0</v>
      </c>
      <c r="E99" s="91">
        <f>ბიუჯეტი!T119</f>
        <v>0</v>
      </c>
      <c r="F99" s="102"/>
    </row>
  </sheetData>
  <mergeCells count="6">
    <mergeCell ref="F3:F4"/>
    <mergeCell ref="A1:F1"/>
    <mergeCell ref="A2:E2"/>
    <mergeCell ref="A3:A4"/>
    <mergeCell ref="B3:B4"/>
    <mergeCell ref="C3:E3"/>
  </mergeCells>
  <conditionalFormatting sqref="B7:B16 B18:B27">
    <cfRule type="containsBlanks" dxfId="5" priority="25">
      <formula>LEN(TRIM(B7))=0</formula>
    </cfRule>
  </conditionalFormatting>
  <conditionalFormatting sqref="B30:B34">
    <cfRule type="containsBlanks" dxfId="4" priority="24">
      <formula>LEN(TRIM(B30))=0</formula>
    </cfRule>
  </conditionalFormatting>
  <conditionalFormatting sqref="B36:B40">
    <cfRule type="containsBlanks" dxfId="3" priority="22">
      <formula>LEN(TRIM(B36))=0</formula>
    </cfRule>
  </conditionalFormatting>
  <conditionalFormatting sqref="C7:E16 C18:E27">
    <cfRule type="containsBlanks" dxfId="2" priority="3">
      <formula>LEN(TRIM(C7))=0</formula>
    </cfRule>
  </conditionalFormatting>
  <conditionalFormatting sqref="C30:E34">
    <cfRule type="containsBlanks" dxfId="1" priority="2">
      <formula>LEN(TRIM(C30))=0</formula>
    </cfRule>
  </conditionalFormatting>
  <conditionalFormatting sqref="C36:E40">
    <cfRule type="containsBlanks" dxfId="0" priority="1">
      <formula>LEN(TRIM(C36))=0</formula>
    </cfRule>
  </conditionalFormatting>
  <printOptions horizontalCentered="1" verticalCentered="1"/>
  <pageMargins left="0.25" right="0.25" top="0.25" bottom="0.25" header="0.3" footer="0.3"/>
  <pageSetup paperSize="9" scale="52" orientation="portrait" r:id="rId1"/>
  <rowBreaks count="1" manualBreakCount="1">
    <brk id="70" max="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5" x14ac:dyDescent="0.25"/>
  <sheetData>
    <row r="1" spans="1:2" x14ac:dyDescent="0.25">
      <c r="A1">
        <v>1</v>
      </c>
      <c r="B1">
        <v>12</v>
      </c>
    </row>
    <row r="2" spans="1:2" x14ac:dyDescent="0.25">
      <c r="B2">
        <v>18</v>
      </c>
    </row>
    <row r="3" spans="1:2" x14ac:dyDescent="0.25">
      <c r="B3">
        <v>24</v>
      </c>
    </row>
    <row r="4" spans="1:2" x14ac:dyDescent="0.25">
      <c r="B4">
        <v>30</v>
      </c>
    </row>
    <row r="5" spans="1:2" x14ac:dyDescent="0.25">
      <c r="B5">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18</v>
      </c>
      <c r="B1" t="s">
        <v>15</v>
      </c>
      <c r="C1" t="s">
        <v>21</v>
      </c>
      <c r="D1" t="s">
        <v>296</v>
      </c>
    </row>
    <row r="2" spans="1:4" x14ac:dyDescent="0.25">
      <c r="A2" t="s">
        <v>19</v>
      </c>
      <c r="B2" t="s">
        <v>16</v>
      </c>
      <c r="C2" t="s">
        <v>22</v>
      </c>
      <c r="D2" t="s">
        <v>297</v>
      </c>
    </row>
    <row r="3" spans="1:4" x14ac:dyDescent="0.25">
      <c r="A3" t="s">
        <v>20</v>
      </c>
      <c r="C3" t="s">
        <v>23</v>
      </c>
    </row>
    <row r="4" spans="1:4" x14ac:dyDescent="0.25">
      <c r="C4" t="s">
        <v>24</v>
      </c>
    </row>
    <row r="5" spans="1:4" x14ac:dyDescent="0.25">
      <c r="C5" t="s">
        <v>25</v>
      </c>
    </row>
    <row r="6" spans="1:4" x14ac:dyDescent="0.25">
      <c r="C6" t="s">
        <v>26</v>
      </c>
    </row>
    <row r="7" spans="1:4" x14ac:dyDescent="0.25">
      <c r="C7" t="s">
        <v>27</v>
      </c>
    </row>
    <row r="8" spans="1:4" x14ac:dyDescent="0.25">
      <c r="C8" t="s">
        <v>28</v>
      </c>
    </row>
    <row r="9" spans="1:4" x14ac:dyDescent="0.25">
      <c r="C9" t="s">
        <v>29</v>
      </c>
    </row>
    <row r="10" spans="1:4" x14ac:dyDescent="0.25">
      <c r="C10" t="s">
        <v>30</v>
      </c>
    </row>
    <row r="11" spans="1:4" x14ac:dyDescent="0.25">
      <c r="C11" t="s">
        <v>31</v>
      </c>
    </row>
    <row r="12" spans="1:4" x14ac:dyDescent="0.25">
      <c r="C12" t="s">
        <v>32</v>
      </c>
    </row>
    <row r="13" spans="1:4" x14ac:dyDescent="0.25">
      <c r="C13" t="s">
        <v>33</v>
      </c>
    </row>
    <row r="14" spans="1:4" x14ac:dyDescent="0.25">
      <c r="C14" t="s">
        <v>34</v>
      </c>
    </row>
    <row r="15" spans="1:4" x14ac:dyDescent="0.25">
      <c r="C15" t="s">
        <v>35</v>
      </c>
    </row>
    <row r="16" spans="1:4" x14ac:dyDescent="0.25">
      <c r="C16" t="s">
        <v>36</v>
      </c>
    </row>
    <row r="17" spans="3:3" x14ac:dyDescent="0.25">
      <c r="C17" t="s">
        <v>37</v>
      </c>
    </row>
    <row r="18" spans="3:3" x14ac:dyDescent="0.25">
      <c r="C18" t="s">
        <v>38</v>
      </c>
    </row>
    <row r="19" spans="3:3" x14ac:dyDescent="0.25">
      <c r="C19" t="s">
        <v>39</v>
      </c>
    </row>
    <row r="20" spans="3:3" x14ac:dyDescent="0.25">
      <c r="C20" t="s">
        <v>40</v>
      </c>
    </row>
    <row r="21" spans="3:3" x14ac:dyDescent="0.25">
      <c r="C21" t="s">
        <v>41</v>
      </c>
    </row>
    <row r="22" spans="3:3" x14ac:dyDescent="0.25">
      <c r="C22" t="s">
        <v>42</v>
      </c>
    </row>
    <row r="23" spans="3:3" x14ac:dyDescent="0.25">
      <c r="C23" t="s">
        <v>43</v>
      </c>
    </row>
    <row r="24" spans="3:3" x14ac:dyDescent="0.25">
      <c r="C24" t="s">
        <v>44</v>
      </c>
    </row>
    <row r="25" spans="3:3" x14ac:dyDescent="0.25">
      <c r="C25" t="s">
        <v>45</v>
      </c>
    </row>
    <row r="26" spans="3:3" x14ac:dyDescent="0.25">
      <c r="C26" t="s">
        <v>46</v>
      </c>
    </row>
    <row r="27" spans="3:3" x14ac:dyDescent="0.25">
      <c r="C27" t="s">
        <v>47</v>
      </c>
    </row>
    <row r="28" spans="3:3" x14ac:dyDescent="0.25">
      <c r="C28" t="s">
        <v>48</v>
      </c>
    </row>
    <row r="29" spans="3:3" x14ac:dyDescent="0.25">
      <c r="C29" t="s">
        <v>49</v>
      </c>
    </row>
    <row r="30" spans="3:3" x14ac:dyDescent="0.25">
      <c r="C30" t="s">
        <v>50</v>
      </c>
    </row>
    <row r="31" spans="3:3" x14ac:dyDescent="0.25">
      <c r="C31" t="s">
        <v>51</v>
      </c>
    </row>
    <row r="32" spans="3:3" x14ac:dyDescent="0.25">
      <c r="C32" t="s">
        <v>52</v>
      </c>
    </row>
    <row r="33" spans="3:3" x14ac:dyDescent="0.25">
      <c r="C33" t="s">
        <v>53</v>
      </c>
    </row>
    <row r="34" spans="3:3" x14ac:dyDescent="0.25">
      <c r="C34" t="s">
        <v>54</v>
      </c>
    </row>
    <row r="35" spans="3:3" x14ac:dyDescent="0.25">
      <c r="C35" t="s">
        <v>55</v>
      </c>
    </row>
    <row r="36" spans="3:3" x14ac:dyDescent="0.25">
      <c r="C36" t="s">
        <v>56</v>
      </c>
    </row>
    <row r="37" spans="3:3" x14ac:dyDescent="0.25">
      <c r="C37" t="s">
        <v>57</v>
      </c>
    </row>
    <row r="38" spans="3:3" x14ac:dyDescent="0.25">
      <c r="C38" t="s">
        <v>58</v>
      </c>
    </row>
    <row r="39" spans="3:3" x14ac:dyDescent="0.25">
      <c r="C39" t="s">
        <v>59</v>
      </c>
    </row>
    <row r="40" spans="3:3" x14ac:dyDescent="0.25">
      <c r="C40" t="s">
        <v>60</v>
      </c>
    </row>
    <row r="41" spans="3:3" x14ac:dyDescent="0.25">
      <c r="C41" t="s">
        <v>61</v>
      </c>
    </row>
    <row r="42" spans="3:3" x14ac:dyDescent="0.25">
      <c r="C42" t="s">
        <v>62</v>
      </c>
    </row>
    <row r="43" spans="3:3" x14ac:dyDescent="0.25">
      <c r="C43" t="s">
        <v>63</v>
      </c>
    </row>
    <row r="44" spans="3:3" x14ac:dyDescent="0.25">
      <c r="C44" t="s">
        <v>64</v>
      </c>
    </row>
    <row r="45" spans="3:3" x14ac:dyDescent="0.25">
      <c r="C45" t="s">
        <v>65</v>
      </c>
    </row>
    <row r="46" spans="3:3" x14ac:dyDescent="0.25">
      <c r="C46" t="s">
        <v>66</v>
      </c>
    </row>
    <row r="47" spans="3:3" x14ac:dyDescent="0.25">
      <c r="C47" t="s">
        <v>67</v>
      </c>
    </row>
    <row r="48" spans="3:3" x14ac:dyDescent="0.25">
      <c r="C48" t="s">
        <v>68</v>
      </c>
    </row>
    <row r="49" spans="3:3" x14ac:dyDescent="0.25">
      <c r="C49" t="s">
        <v>69</v>
      </c>
    </row>
    <row r="50" spans="3:3" x14ac:dyDescent="0.25">
      <c r="C50" t="s">
        <v>70</v>
      </c>
    </row>
    <row r="51" spans="3:3" x14ac:dyDescent="0.25">
      <c r="C51" t="s">
        <v>71</v>
      </c>
    </row>
    <row r="52" spans="3:3" x14ac:dyDescent="0.25">
      <c r="C52" t="s">
        <v>72</v>
      </c>
    </row>
    <row r="53" spans="3:3" x14ac:dyDescent="0.25">
      <c r="C53" t="s">
        <v>73</v>
      </c>
    </row>
    <row r="54" spans="3:3" x14ac:dyDescent="0.25">
      <c r="C54" t="s">
        <v>74</v>
      </c>
    </row>
    <row r="55" spans="3:3" x14ac:dyDescent="0.25">
      <c r="C55" t="s">
        <v>75</v>
      </c>
    </row>
    <row r="56" spans="3:3" x14ac:dyDescent="0.25">
      <c r="C56" t="s">
        <v>76</v>
      </c>
    </row>
    <row r="57" spans="3:3" x14ac:dyDescent="0.25">
      <c r="C57" t="s">
        <v>77</v>
      </c>
    </row>
    <row r="58" spans="3:3" x14ac:dyDescent="0.25">
      <c r="C58" t="s">
        <v>78</v>
      </c>
    </row>
    <row r="59" spans="3:3" x14ac:dyDescent="0.25">
      <c r="C59" t="s">
        <v>79</v>
      </c>
    </row>
    <row r="60" spans="3:3" x14ac:dyDescent="0.25">
      <c r="C60" t="s">
        <v>80</v>
      </c>
    </row>
    <row r="61" spans="3:3" x14ac:dyDescent="0.25">
      <c r="C61" t="s">
        <v>81</v>
      </c>
    </row>
    <row r="62" spans="3:3" x14ac:dyDescent="0.25">
      <c r="C62" t="s">
        <v>82</v>
      </c>
    </row>
    <row r="63" spans="3:3" x14ac:dyDescent="0.25">
      <c r="C63" t="s">
        <v>83</v>
      </c>
    </row>
    <row r="64" spans="3:3" x14ac:dyDescent="0.25">
      <c r="C64" t="s">
        <v>84</v>
      </c>
    </row>
    <row r="65" spans="3:3" x14ac:dyDescent="0.25">
      <c r="C65" t="s">
        <v>85</v>
      </c>
    </row>
    <row r="66" spans="3:3" x14ac:dyDescent="0.25">
      <c r="C66" t="s">
        <v>86</v>
      </c>
    </row>
    <row r="67" spans="3:3" x14ac:dyDescent="0.25">
      <c r="C67" t="s">
        <v>87</v>
      </c>
    </row>
    <row r="68" spans="3:3" x14ac:dyDescent="0.25">
      <c r="C68" t="s">
        <v>88</v>
      </c>
    </row>
    <row r="69" spans="3:3" x14ac:dyDescent="0.25">
      <c r="C69" t="s">
        <v>89</v>
      </c>
    </row>
    <row r="70" spans="3:3" x14ac:dyDescent="0.25">
      <c r="C70" t="s">
        <v>90</v>
      </c>
    </row>
    <row r="71" spans="3:3" x14ac:dyDescent="0.25">
      <c r="C71" t="s">
        <v>91</v>
      </c>
    </row>
    <row r="72" spans="3:3" x14ac:dyDescent="0.25">
      <c r="C72" t="s">
        <v>92</v>
      </c>
    </row>
    <row r="73" spans="3:3" x14ac:dyDescent="0.25">
      <c r="C73" t="s">
        <v>93</v>
      </c>
    </row>
    <row r="74" spans="3:3" x14ac:dyDescent="0.25">
      <c r="C74" t="s">
        <v>94</v>
      </c>
    </row>
    <row r="75" spans="3:3" x14ac:dyDescent="0.25">
      <c r="C75" t="s">
        <v>95</v>
      </c>
    </row>
    <row r="76" spans="3:3" x14ac:dyDescent="0.25">
      <c r="C76" t="s">
        <v>96</v>
      </c>
    </row>
    <row r="77" spans="3:3" x14ac:dyDescent="0.25">
      <c r="C77" t="s">
        <v>97</v>
      </c>
    </row>
    <row r="78" spans="3:3" x14ac:dyDescent="0.25">
      <c r="C78" t="s">
        <v>98</v>
      </c>
    </row>
    <row r="79" spans="3:3" x14ac:dyDescent="0.25">
      <c r="C79" t="s">
        <v>99</v>
      </c>
    </row>
    <row r="80" spans="3:3" x14ac:dyDescent="0.25">
      <c r="C80" t="s">
        <v>100</v>
      </c>
    </row>
    <row r="81" spans="3:3" x14ac:dyDescent="0.25">
      <c r="C81" t="s">
        <v>101</v>
      </c>
    </row>
    <row r="82" spans="3:3" x14ac:dyDescent="0.25">
      <c r="C82" t="s">
        <v>102</v>
      </c>
    </row>
    <row r="83" spans="3:3" x14ac:dyDescent="0.25">
      <c r="C83" t="s">
        <v>103</v>
      </c>
    </row>
    <row r="84" spans="3:3" x14ac:dyDescent="0.25">
      <c r="C84" t="s">
        <v>104</v>
      </c>
    </row>
    <row r="85" spans="3:3" x14ac:dyDescent="0.25">
      <c r="C85" t="s">
        <v>105</v>
      </c>
    </row>
    <row r="86" spans="3:3" x14ac:dyDescent="0.25">
      <c r="C86" t="s">
        <v>106</v>
      </c>
    </row>
    <row r="87" spans="3:3" x14ac:dyDescent="0.25">
      <c r="C87" t="s">
        <v>107</v>
      </c>
    </row>
    <row r="88" spans="3:3" x14ac:dyDescent="0.25">
      <c r="C88" t="s">
        <v>108</v>
      </c>
    </row>
    <row r="89" spans="3:3" x14ac:dyDescent="0.25">
      <c r="C89" t="s">
        <v>109</v>
      </c>
    </row>
    <row r="90" spans="3:3" x14ac:dyDescent="0.25">
      <c r="C90" t="s">
        <v>110</v>
      </c>
    </row>
    <row r="91" spans="3:3" x14ac:dyDescent="0.25">
      <c r="C91" t="s">
        <v>111</v>
      </c>
    </row>
    <row r="92" spans="3:3" x14ac:dyDescent="0.25">
      <c r="C92" t="s">
        <v>112</v>
      </c>
    </row>
    <row r="93" spans="3:3" x14ac:dyDescent="0.25">
      <c r="C93" t="s">
        <v>113</v>
      </c>
    </row>
    <row r="94" spans="3:3" x14ac:dyDescent="0.25">
      <c r="C94" t="s">
        <v>114</v>
      </c>
    </row>
    <row r="95" spans="3:3" x14ac:dyDescent="0.25">
      <c r="C95" t="s">
        <v>115</v>
      </c>
    </row>
    <row r="96" spans="3:3" x14ac:dyDescent="0.25">
      <c r="C96" t="s">
        <v>116</v>
      </c>
    </row>
    <row r="97" spans="3:3" x14ac:dyDescent="0.25">
      <c r="C97" t="s">
        <v>117</v>
      </c>
    </row>
    <row r="98" spans="3:3" x14ac:dyDescent="0.25">
      <c r="C98" t="s">
        <v>118</v>
      </c>
    </row>
    <row r="99" spans="3:3" x14ac:dyDescent="0.25">
      <c r="C99" t="s">
        <v>119</v>
      </c>
    </row>
    <row r="100" spans="3:3" x14ac:dyDescent="0.25">
      <c r="C100" t="s">
        <v>120</v>
      </c>
    </row>
    <row r="101" spans="3:3" x14ac:dyDescent="0.25">
      <c r="C101" t="s">
        <v>121</v>
      </c>
    </row>
    <row r="102" spans="3:3" x14ac:dyDescent="0.25">
      <c r="C102" t="s">
        <v>122</v>
      </c>
    </row>
    <row r="103" spans="3:3" x14ac:dyDescent="0.25">
      <c r="C103" t="s">
        <v>123</v>
      </c>
    </row>
    <row r="104" spans="3:3" x14ac:dyDescent="0.25">
      <c r="C104" t="s">
        <v>124</v>
      </c>
    </row>
    <row r="105" spans="3:3" x14ac:dyDescent="0.25">
      <c r="C105" t="s">
        <v>125</v>
      </c>
    </row>
    <row r="106" spans="3:3" x14ac:dyDescent="0.25">
      <c r="C106" t="s">
        <v>126</v>
      </c>
    </row>
    <row r="107" spans="3:3" x14ac:dyDescent="0.25">
      <c r="C107" t="s">
        <v>127</v>
      </c>
    </row>
    <row r="108" spans="3:3" x14ac:dyDescent="0.25">
      <c r="C108" t="s">
        <v>128</v>
      </c>
    </row>
    <row r="109" spans="3:3" x14ac:dyDescent="0.25">
      <c r="C109" t="s">
        <v>129</v>
      </c>
    </row>
    <row r="110" spans="3:3" x14ac:dyDescent="0.25">
      <c r="C110" t="s">
        <v>130</v>
      </c>
    </row>
    <row r="111" spans="3:3" x14ac:dyDescent="0.25">
      <c r="C111" t="s">
        <v>131</v>
      </c>
    </row>
    <row r="112" spans="3:3" x14ac:dyDescent="0.25">
      <c r="C112" t="s">
        <v>132</v>
      </c>
    </row>
    <row r="113" spans="3:3" x14ac:dyDescent="0.25">
      <c r="C113" t="s">
        <v>133</v>
      </c>
    </row>
    <row r="114" spans="3:3" x14ac:dyDescent="0.25">
      <c r="C114" t="s">
        <v>134</v>
      </c>
    </row>
    <row r="115" spans="3:3" x14ac:dyDescent="0.25">
      <c r="C115" t="s">
        <v>135</v>
      </c>
    </row>
    <row r="116" spans="3:3" x14ac:dyDescent="0.25">
      <c r="C116" t="s">
        <v>136</v>
      </c>
    </row>
    <row r="117" spans="3:3" x14ac:dyDescent="0.25">
      <c r="C117" t="s">
        <v>137</v>
      </c>
    </row>
    <row r="118" spans="3:3" x14ac:dyDescent="0.25">
      <c r="C118" t="s">
        <v>138</v>
      </c>
    </row>
    <row r="119" spans="3:3" x14ac:dyDescent="0.25">
      <c r="C119" t="s">
        <v>139</v>
      </c>
    </row>
    <row r="120" spans="3:3" x14ac:dyDescent="0.25">
      <c r="C120" t="s">
        <v>140</v>
      </c>
    </row>
    <row r="121" spans="3:3" x14ac:dyDescent="0.25">
      <c r="C121" t="s">
        <v>141</v>
      </c>
    </row>
    <row r="122" spans="3:3" x14ac:dyDescent="0.25">
      <c r="C122" t="s">
        <v>142</v>
      </c>
    </row>
    <row r="123" spans="3:3" x14ac:dyDescent="0.25">
      <c r="C123" t="s">
        <v>143</v>
      </c>
    </row>
    <row r="124" spans="3:3" x14ac:dyDescent="0.25">
      <c r="C124" t="s">
        <v>144</v>
      </c>
    </row>
    <row r="125" spans="3:3" x14ac:dyDescent="0.25">
      <c r="C125" t="s">
        <v>145</v>
      </c>
    </row>
    <row r="126" spans="3:3" x14ac:dyDescent="0.25">
      <c r="C126" t="s">
        <v>146</v>
      </c>
    </row>
    <row r="127" spans="3:3" x14ac:dyDescent="0.25">
      <c r="C127" t="s">
        <v>147</v>
      </c>
    </row>
    <row r="128" spans="3:3" x14ac:dyDescent="0.25">
      <c r="C128" t="s">
        <v>148</v>
      </c>
    </row>
    <row r="129" spans="3:3" x14ac:dyDescent="0.25">
      <c r="C129" t="s">
        <v>149</v>
      </c>
    </row>
    <row r="130" spans="3:3" x14ac:dyDescent="0.25">
      <c r="C130" t="s">
        <v>150</v>
      </c>
    </row>
    <row r="131" spans="3:3" x14ac:dyDescent="0.25">
      <c r="C131" t="s">
        <v>151</v>
      </c>
    </row>
    <row r="132" spans="3:3" x14ac:dyDescent="0.25">
      <c r="C132" t="s">
        <v>152</v>
      </c>
    </row>
    <row r="133" spans="3:3" x14ac:dyDescent="0.25">
      <c r="C133" t="s">
        <v>153</v>
      </c>
    </row>
    <row r="134" spans="3:3" x14ac:dyDescent="0.25">
      <c r="C134" t="s">
        <v>154</v>
      </c>
    </row>
    <row r="135" spans="3:3" x14ac:dyDescent="0.25">
      <c r="C135" t="s">
        <v>155</v>
      </c>
    </row>
    <row r="136" spans="3:3" x14ac:dyDescent="0.25">
      <c r="C136" t="s">
        <v>156</v>
      </c>
    </row>
    <row r="137" spans="3:3" x14ac:dyDescent="0.25">
      <c r="C137" t="s">
        <v>157</v>
      </c>
    </row>
    <row r="138" spans="3:3" x14ac:dyDescent="0.25">
      <c r="C138" t="s">
        <v>158</v>
      </c>
    </row>
    <row r="139" spans="3:3" x14ac:dyDescent="0.25">
      <c r="C139" t="s">
        <v>159</v>
      </c>
    </row>
    <row r="140" spans="3:3" x14ac:dyDescent="0.25">
      <c r="C140" t="s">
        <v>160</v>
      </c>
    </row>
    <row r="141" spans="3:3" x14ac:dyDescent="0.25">
      <c r="C141" t="s">
        <v>161</v>
      </c>
    </row>
    <row r="142" spans="3:3" x14ac:dyDescent="0.25">
      <c r="C142" t="s">
        <v>162</v>
      </c>
    </row>
    <row r="143" spans="3:3" x14ac:dyDescent="0.25">
      <c r="C143" t="s">
        <v>163</v>
      </c>
    </row>
    <row r="144" spans="3:3" x14ac:dyDescent="0.25">
      <c r="C144" t="s">
        <v>164</v>
      </c>
    </row>
    <row r="145" spans="3:3" x14ac:dyDescent="0.25">
      <c r="C145" t="s">
        <v>165</v>
      </c>
    </row>
    <row r="146" spans="3:3" x14ac:dyDescent="0.25">
      <c r="C146" t="s">
        <v>166</v>
      </c>
    </row>
    <row r="147" spans="3:3" x14ac:dyDescent="0.25">
      <c r="C147" t="s">
        <v>167</v>
      </c>
    </row>
    <row r="148" spans="3:3" x14ac:dyDescent="0.25">
      <c r="C148" t="s">
        <v>168</v>
      </c>
    </row>
    <row r="149" spans="3:3" x14ac:dyDescent="0.25">
      <c r="C149" t="s">
        <v>169</v>
      </c>
    </row>
    <row r="150" spans="3:3" x14ac:dyDescent="0.25">
      <c r="C150" t="s">
        <v>170</v>
      </c>
    </row>
    <row r="151" spans="3:3" x14ac:dyDescent="0.25">
      <c r="C151" t="s">
        <v>171</v>
      </c>
    </row>
    <row r="152" spans="3:3" x14ac:dyDescent="0.25">
      <c r="C152" t="s">
        <v>172</v>
      </c>
    </row>
    <row r="153" spans="3:3" x14ac:dyDescent="0.25">
      <c r="C153" t="s">
        <v>173</v>
      </c>
    </row>
    <row r="154" spans="3:3" x14ac:dyDescent="0.25">
      <c r="C154" t="s">
        <v>174</v>
      </c>
    </row>
    <row r="155" spans="3:3" x14ac:dyDescent="0.25">
      <c r="C155" t="s">
        <v>175</v>
      </c>
    </row>
    <row r="156" spans="3:3" x14ac:dyDescent="0.25">
      <c r="C156" t="s">
        <v>176</v>
      </c>
    </row>
    <row r="157" spans="3:3" x14ac:dyDescent="0.25">
      <c r="C157" t="s">
        <v>177</v>
      </c>
    </row>
    <row r="158" spans="3:3" x14ac:dyDescent="0.25">
      <c r="C158" t="s">
        <v>178</v>
      </c>
    </row>
    <row r="159" spans="3:3" x14ac:dyDescent="0.25">
      <c r="C159" t="s">
        <v>179</v>
      </c>
    </row>
    <row r="160" spans="3:3" x14ac:dyDescent="0.25">
      <c r="C160" t="s">
        <v>180</v>
      </c>
    </row>
    <row r="161" spans="3:3" x14ac:dyDescent="0.25">
      <c r="C161" t="s">
        <v>181</v>
      </c>
    </row>
    <row r="162" spans="3:3" x14ac:dyDescent="0.25">
      <c r="C162" t="s">
        <v>182</v>
      </c>
    </row>
    <row r="163" spans="3:3" x14ac:dyDescent="0.25">
      <c r="C163" t="s">
        <v>183</v>
      </c>
    </row>
    <row r="164" spans="3:3" x14ac:dyDescent="0.25">
      <c r="C164" t="s">
        <v>184</v>
      </c>
    </row>
    <row r="165" spans="3:3" x14ac:dyDescent="0.25">
      <c r="C165" t="s">
        <v>185</v>
      </c>
    </row>
    <row r="166" spans="3:3" x14ac:dyDescent="0.25">
      <c r="C166" t="s">
        <v>186</v>
      </c>
    </row>
    <row r="167" spans="3:3" x14ac:dyDescent="0.25">
      <c r="C167" t="s">
        <v>187</v>
      </c>
    </row>
    <row r="168" spans="3:3" x14ac:dyDescent="0.25">
      <c r="C168" t="s">
        <v>188</v>
      </c>
    </row>
    <row r="169" spans="3:3" x14ac:dyDescent="0.25">
      <c r="C169" t="s">
        <v>189</v>
      </c>
    </row>
    <row r="170" spans="3:3" x14ac:dyDescent="0.25">
      <c r="C170" t="s">
        <v>190</v>
      </c>
    </row>
    <row r="171" spans="3:3" x14ac:dyDescent="0.25">
      <c r="C171" t="s">
        <v>191</v>
      </c>
    </row>
    <row r="172" spans="3:3" x14ac:dyDescent="0.25">
      <c r="C172" t="s">
        <v>192</v>
      </c>
    </row>
    <row r="173" spans="3:3" x14ac:dyDescent="0.25">
      <c r="C173" t="s">
        <v>193</v>
      </c>
    </row>
    <row r="174" spans="3:3" x14ac:dyDescent="0.25">
      <c r="C174" t="s">
        <v>194</v>
      </c>
    </row>
    <row r="175" spans="3:3" x14ac:dyDescent="0.25">
      <c r="C175" t="s">
        <v>195</v>
      </c>
    </row>
    <row r="176" spans="3:3" x14ac:dyDescent="0.25">
      <c r="C176" t="s">
        <v>196</v>
      </c>
    </row>
    <row r="177" spans="3:3" x14ac:dyDescent="0.25">
      <c r="C177" t="s">
        <v>197</v>
      </c>
    </row>
    <row r="178" spans="3:3" x14ac:dyDescent="0.25">
      <c r="C178" t="s">
        <v>198</v>
      </c>
    </row>
    <row r="179" spans="3:3" x14ac:dyDescent="0.25">
      <c r="C179" t="s">
        <v>199</v>
      </c>
    </row>
    <row r="180" spans="3:3" x14ac:dyDescent="0.25">
      <c r="C180" t="s">
        <v>200</v>
      </c>
    </row>
    <row r="181" spans="3:3" x14ac:dyDescent="0.25">
      <c r="C181" t="s">
        <v>201</v>
      </c>
    </row>
    <row r="182" spans="3:3" x14ac:dyDescent="0.25">
      <c r="C182" t="s">
        <v>202</v>
      </c>
    </row>
    <row r="183" spans="3:3" x14ac:dyDescent="0.25">
      <c r="C183" t="s">
        <v>203</v>
      </c>
    </row>
    <row r="184" spans="3:3" x14ac:dyDescent="0.25">
      <c r="C184" t="s">
        <v>204</v>
      </c>
    </row>
    <row r="185" spans="3:3" x14ac:dyDescent="0.25">
      <c r="C185" t="s">
        <v>205</v>
      </c>
    </row>
    <row r="186" spans="3:3" x14ac:dyDescent="0.25">
      <c r="C186" t="s">
        <v>206</v>
      </c>
    </row>
    <row r="187" spans="3:3" x14ac:dyDescent="0.25">
      <c r="C187" t="s">
        <v>207</v>
      </c>
    </row>
    <row r="188" spans="3:3" x14ac:dyDescent="0.25">
      <c r="C188" t="s">
        <v>208</v>
      </c>
    </row>
    <row r="189" spans="3:3" x14ac:dyDescent="0.25">
      <c r="C189" t="s">
        <v>209</v>
      </c>
    </row>
    <row r="190" spans="3:3" x14ac:dyDescent="0.25">
      <c r="C190" t="s">
        <v>210</v>
      </c>
    </row>
    <row r="191" spans="3:3" x14ac:dyDescent="0.25">
      <c r="C191" t="s">
        <v>211</v>
      </c>
    </row>
    <row r="192" spans="3:3" x14ac:dyDescent="0.25">
      <c r="C192" t="s">
        <v>212</v>
      </c>
    </row>
    <row r="193" spans="3:3" x14ac:dyDescent="0.25">
      <c r="C193" t="s">
        <v>213</v>
      </c>
    </row>
    <row r="194" spans="3:3" x14ac:dyDescent="0.25">
      <c r="C194" t="s">
        <v>214</v>
      </c>
    </row>
    <row r="195" spans="3:3" x14ac:dyDescent="0.25">
      <c r="C195" t="s">
        <v>215</v>
      </c>
    </row>
    <row r="196" spans="3:3" x14ac:dyDescent="0.25">
      <c r="C196" t="s">
        <v>216</v>
      </c>
    </row>
    <row r="197" spans="3:3" x14ac:dyDescent="0.25">
      <c r="C197" t="s">
        <v>217</v>
      </c>
    </row>
    <row r="198" spans="3:3" x14ac:dyDescent="0.25">
      <c r="C198" t="s">
        <v>218</v>
      </c>
    </row>
    <row r="199" spans="3:3" x14ac:dyDescent="0.25">
      <c r="C199" t="s">
        <v>219</v>
      </c>
    </row>
    <row r="200" spans="3:3" x14ac:dyDescent="0.25">
      <c r="C200" t="s">
        <v>220</v>
      </c>
    </row>
    <row r="201" spans="3:3" x14ac:dyDescent="0.25">
      <c r="C201" t="s">
        <v>221</v>
      </c>
    </row>
    <row r="202" spans="3:3" x14ac:dyDescent="0.25">
      <c r="C202" t="s">
        <v>222</v>
      </c>
    </row>
    <row r="203" spans="3:3" x14ac:dyDescent="0.25">
      <c r="C203" t="s">
        <v>223</v>
      </c>
    </row>
    <row r="204" spans="3:3" x14ac:dyDescent="0.25">
      <c r="C204" t="s">
        <v>224</v>
      </c>
    </row>
    <row r="205" spans="3:3" x14ac:dyDescent="0.25">
      <c r="C205" t="s">
        <v>225</v>
      </c>
    </row>
    <row r="206" spans="3:3" x14ac:dyDescent="0.25">
      <c r="C206" t="s">
        <v>226</v>
      </c>
    </row>
    <row r="207" spans="3:3" x14ac:dyDescent="0.25">
      <c r="C207" t="s">
        <v>227</v>
      </c>
    </row>
    <row r="208" spans="3:3" x14ac:dyDescent="0.25">
      <c r="C208" t="s">
        <v>228</v>
      </c>
    </row>
    <row r="209" spans="3:3" x14ac:dyDescent="0.25">
      <c r="C209" t="s">
        <v>229</v>
      </c>
    </row>
    <row r="210" spans="3:3" x14ac:dyDescent="0.25">
      <c r="C210" t="s">
        <v>230</v>
      </c>
    </row>
    <row r="211" spans="3:3" x14ac:dyDescent="0.25">
      <c r="C211" t="s">
        <v>231</v>
      </c>
    </row>
    <row r="212" spans="3:3" x14ac:dyDescent="0.25">
      <c r="C212" t="s">
        <v>232</v>
      </c>
    </row>
    <row r="213" spans="3:3" x14ac:dyDescent="0.25">
      <c r="C213" t="s">
        <v>233</v>
      </c>
    </row>
    <row r="214" spans="3:3" x14ac:dyDescent="0.25">
      <c r="C214" t="s">
        <v>234</v>
      </c>
    </row>
    <row r="215" spans="3:3" x14ac:dyDescent="0.25">
      <c r="C215" t="s">
        <v>235</v>
      </c>
    </row>
    <row r="216" spans="3:3" x14ac:dyDescent="0.25">
      <c r="C216" t="s">
        <v>236</v>
      </c>
    </row>
    <row r="217" spans="3:3" x14ac:dyDescent="0.25">
      <c r="C217" t="s">
        <v>237</v>
      </c>
    </row>
    <row r="218" spans="3:3" x14ac:dyDescent="0.25">
      <c r="C218" t="s">
        <v>238</v>
      </c>
    </row>
    <row r="219" spans="3:3" x14ac:dyDescent="0.25">
      <c r="C219" t="s">
        <v>239</v>
      </c>
    </row>
    <row r="220" spans="3:3" x14ac:dyDescent="0.25">
      <c r="C220" t="s">
        <v>240</v>
      </c>
    </row>
    <row r="221" spans="3:3" x14ac:dyDescent="0.25">
      <c r="C221" t="s">
        <v>241</v>
      </c>
    </row>
    <row r="222" spans="3:3" x14ac:dyDescent="0.25">
      <c r="C222" t="s">
        <v>242</v>
      </c>
    </row>
    <row r="223" spans="3:3" x14ac:dyDescent="0.25">
      <c r="C223" t="s">
        <v>243</v>
      </c>
    </row>
    <row r="224" spans="3:3" x14ac:dyDescent="0.25">
      <c r="C224" t="s">
        <v>244</v>
      </c>
    </row>
    <row r="225" spans="3:3" x14ac:dyDescent="0.25">
      <c r="C225" t="s">
        <v>245</v>
      </c>
    </row>
    <row r="226" spans="3:3" x14ac:dyDescent="0.25">
      <c r="C226" t="s">
        <v>246</v>
      </c>
    </row>
    <row r="227" spans="3:3" x14ac:dyDescent="0.25">
      <c r="C227" t="s">
        <v>247</v>
      </c>
    </row>
    <row r="228" spans="3:3" x14ac:dyDescent="0.25">
      <c r="C228" t="s">
        <v>248</v>
      </c>
    </row>
    <row r="229" spans="3:3" x14ac:dyDescent="0.25">
      <c r="C229" t="s">
        <v>249</v>
      </c>
    </row>
    <row r="230" spans="3:3" x14ac:dyDescent="0.25">
      <c r="C230" t="s">
        <v>250</v>
      </c>
    </row>
    <row r="231" spans="3:3" x14ac:dyDescent="0.25">
      <c r="C231" t="s">
        <v>251</v>
      </c>
    </row>
    <row r="232" spans="3:3" x14ac:dyDescent="0.25">
      <c r="C232" t="s">
        <v>252</v>
      </c>
    </row>
    <row r="233" spans="3:3" x14ac:dyDescent="0.25">
      <c r="C233" t="s">
        <v>253</v>
      </c>
    </row>
    <row r="234" spans="3:3" x14ac:dyDescent="0.25">
      <c r="C234" t="s">
        <v>254</v>
      </c>
    </row>
    <row r="235" spans="3:3" x14ac:dyDescent="0.25">
      <c r="C235" t="s">
        <v>255</v>
      </c>
    </row>
    <row r="236" spans="3:3" x14ac:dyDescent="0.25">
      <c r="C236" t="s">
        <v>256</v>
      </c>
    </row>
    <row r="237" spans="3:3" x14ac:dyDescent="0.25">
      <c r="C237" t="s">
        <v>257</v>
      </c>
    </row>
    <row r="238" spans="3:3" x14ac:dyDescent="0.25">
      <c r="C238" t="s">
        <v>258</v>
      </c>
    </row>
    <row r="239" spans="3:3" x14ac:dyDescent="0.25">
      <c r="C239" t="s">
        <v>259</v>
      </c>
    </row>
    <row r="240" spans="3:3" x14ac:dyDescent="0.25">
      <c r="C240" t="s">
        <v>260</v>
      </c>
    </row>
    <row r="241" spans="3:3" x14ac:dyDescent="0.25">
      <c r="C241" t="s">
        <v>261</v>
      </c>
    </row>
    <row r="242" spans="3:3" x14ac:dyDescent="0.25">
      <c r="C242" t="s">
        <v>262</v>
      </c>
    </row>
    <row r="243" spans="3:3" x14ac:dyDescent="0.25">
      <c r="C243" t="s">
        <v>263</v>
      </c>
    </row>
    <row r="244" spans="3:3" x14ac:dyDescent="0.25">
      <c r="C244" t="s">
        <v>264</v>
      </c>
    </row>
    <row r="245" spans="3:3" x14ac:dyDescent="0.25">
      <c r="C245" t="s">
        <v>265</v>
      </c>
    </row>
    <row r="246" spans="3:3" x14ac:dyDescent="0.25">
      <c r="C246" t="s">
        <v>266</v>
      </c>
    </row>
    <row r="247" spans="3:3" x14ac:dyDescent="0.25">
      <c r="C247" t="s">
        <v>267</v>
      </c>
    </row>
    <row r="248" spans="3:3" x14ac:dyDescent="0.25">
      <c r="C248" t="s">
        <v>268</v>
      </c>
    </row>
    <row r="249" spans="3:3" x14ac:dyDescent="0.25">
      <c r="C249" t="s">
        <v>269</v>
      </c>
    </row>
    <row r="250" spans="3:3" x14ac:dyDescent="0.25">
      <c r="C250" t="s">
        <v>270</v>
      </c>
    </row>
    <row r="251" spans="3:3" x14ac:dyDescent="0.25">
      <c r="C251" t="s">
        <v>271</v>
      </c>
    </row>
    <row r="252" spans="3:3" x14ac:dyDescent="0.25">
      <c r="C252" t="s">
        <v>272</v>
      </c>
    </row>
    <row r="253" spans="3:3" x14ac:dyDescent="0.25">
      <c r="C253" t="s">
        <v>273</v>
      </c>
    </row>
    <row r="254" spans="3:3" x14ac:dyDescent="0.25">
      <c r="C254" t="s">
        <v>274</v>
      </c>
    </row>
    <row r="255" spans="3:3" x14ac:dyDescent="0.25">
      <c r="C255" t="s">
        <v>275</v>
      </c>
    </row>
    <row r="256" spans="3:3" x14ac:dyDescent="0.25">
      <c r="C256" t="s">
        <v>276</v>
      </c>
    </row>
    <row r="257" spans="3:3" x14ac:dyDescent="0.25">
      <c r="C257" t="s">
        <v>277</v>
      </c>
    </row>
    <row r="258" spans="3:3" x14ac:dyDescent="0.25">
      <c r="C258" t="s">
        <v>278</v>
      </c>
    </row>
    <row r="259" spans="3:3" x14ac:dyDescent="0.25">
      <c r="C259" t="s">
        <v>279</v>
      </c>
    </row>
    <row r="260" spans="3:3" x14ac:dyDescent="0.25">
      <c r="C260" t="s">
        <v>280</v>
      </c>
    </row>
    <row r="261" spans="3:3" x14ac:dyDescent="0.25">
      <c r="C261" t="s">
        <v>281</v>
      </c>
    </row>
    <row r="262" spans="3:3" x14ac:dyDescent="0.25">
      <c r="C262" t="s">
        <v>282</v>
      </c>
    </row>
    <row r="263" spans="3:3" x14ac:dyDescent="0.25">
      <c r="C263" t="s">
        <v>283</v>
      </c>
    </row>
    <row r="264" spans="3:3" x14ac:dyDescent="0.25">
      <c r="C264" t="s">
        <v>284</v>
      </c>
    </row>
    <row r="265" spans="3:3" x14ac:dyDescent="0.25">
      <c r="C265" t="s">
        <v>285</v>
      </c>
    </row>
    <row r="266" spans="3:3" x14ac:dyDescent="0.25">
      <c r="C266" t="s">
        <v>286</v>
      </c>
    </row>
    <row r="267" spans="3:3" x14ac:dyDescent="0.25">
      <c r="C267" t="s">
        <v>287</v>
      </c>
    </row>
    <row r="268" spans="3:3" x14ac:dyDescent="0.25">
      <c r="C268" t="s">
        <v>288</v>
      </c>
    </row>
    <row r="269" spans="3:3" x14ac:dyDescent="0.25">
      <c r="C269" t="s">
        <v>289</v>
      </c>
    </row>
    <row r="270" spans="3:3" x14ac:dyDescent="0.25">
      <c r="C270" t="s">
        <v>290</v>
      </c>
    </row>
    <row r="271" spans="3:3" x14ac:dyDescent="0.25">
      <c r="C271" t="s">
        <v>291</v>
      </c>
    </row>
    <row r="272" spans="3:3" x14ac:dyDescent="0.25">
      <c r="C272" t="s">
        <v>292</v>
      </c>
    </row>
    <row r="273" spans="3:3" x14ac:dyDescent="0.25">
      <c r="C273" t="s">
        <v>293</v>
      </c>
    </row>
    <row r="274" spans="3:3" x14ac:dyDescent="0.25">
      <c r="C274" t="s">
        <v>294</v>
      </c>
    </row>
    <row r="275" spans="3:3" x14ac:dyDescent="0.25">
      <c r="C275" t="s">
        <v>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vt:lpstr>
      <vt:lpstr>ბიუჯეტი</vt:lpstr>
      <vt:lpstr>ბიუჯეტის დასაბუთება</vt:lpstr>
      <vt:lpstr>Sheet1</vt:lpstr>
      <vt:lpstr>Data</vt:lpstr>
      <vt:lpstr>Directions</vt:lpstr>
      <vt:lpstr>Month</vt:lpstr>
      <vt:lpstr>orgtypes</vt:lpstr>
      <vt:lpstr>ბიუჯეტი!Print_Area</vt:lpstr>
      <vt:lpstr>'ბიუჯეტის დასაბუთება'!Print_Area</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Admin</cp:lastModifiedBy>
  <cp:lastPrinted>2016-04-05T07:03:29Z</cp:lastPrinted>
  <dcterms:created xsi:type="dcterms:W3CDTF">2015-02-06T06:58:34Z</dcterms:created>
  <dcterms:modified xsi:type="dcterms:W3CDTF">2016-05-17T06:31:19Z</dcterms:modified>
</cp:coreProperties>
</file>