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butliashvili\Desktop\New folder\"/>
    </mc:Choice>
  </mc:AlternateContent>
  <bookViews>
    <workbookView xWindow="0" yWindow="0" windowWidth="20490" windowHeight="7620" activeTab="1"/>
  </bookViews>
  <sheets>
    <sheet name="ბიუჯეტი" sheetId="3" r:id="rId1"/>
    <sheet name="დასაბუთება" sheetId="8" r:id="rId2"/>
  </sheets>
  <definedNames>
    <definedName name="Directions">#REF!</definedName>
    <definedName name="Month">#REF!</definedName>
    <definedName name="orgtypes">#REF!</definedName>
    <definedName name="_xlnm.Print_Area" localSheetId="0">ბიუჯეტი!$A$1:$N$134</definedName>
    <definedName name="values">ბიუჯეტი!$E$23:$J$32,ბიუჯეტი!$E$34:$J$43,ბიუჯეტი!$E$45:$J$54,ბიუჯეტი!$E$57:$J$61,ბიუჯეტი!$E$63:$J$67,ბიუჯეტი!$E$69:$J$73,ბიუჯეტი!$E$75:$J$77,ბიუჯეტი!$E$79:$J$79,ბიუჯეტი!$E$89:$J$89,ბიუჯეტი!$E$99:$J$99,ბიუჯეტი!$E$110:$J$110,ბიუჯეტი!$E$112:$J$112,ბიუჯეტი!$E$114:$J$114,ბიუჯეტი!$E$117:$J$119</definedName>
    <definedName name="Yes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7" i="3" l="1"/>
  <c r="L118" i="3"/>
  <c r="L119" i="3"/>
  <c r="K117" i="3"/>
  <c r="K118" i="3"/>
  <c r="K119" i="3"/>
  <c r="K114" i="3"/>
  <c r="L114" i="3"/>
  <c r="L112" i="3"/>
  <c r="K112" i="3"/>
  <c r="L110" i="3"/>
  <c r="K110" i="3"/>
  <c r="L103" i="3"/>
  <c r="L104" i="3"/>
  <c r="L105" i="3"/>
  <c r="L106" i="3"/>
  <c r="L107" i="3"/>
  <c r="L102" i="3"/>
  <c r="K103" i="3"/>
  <c r="K104" i="3"/>
  <c r="K105" i="3"/>
  <c r="K106" i="3"/>
  <c r="K107" i="3"/>
  <c r="K102" i="3"/>
  <c r="L100" i="3"/>
  <c r="K100" i="3"/>
  <c r="L93" i="3"/>
  <c r="L94" i="3"/>
  <c r="L95" i="3"/>
  <c r="L96" i="3"/>
  <c r="L97" i="3"/>
  <c r="L92" i="3"/>
  <c r="K93" i="3"/>
  <c r="K94" i="3"/>
  <c r="K95" i="3"/>
  <c r="K96" i="3"/>
  <c r="K97" i="3"/>
  <c r="K92" i="3"/>
  <c r="L90" i="3"/>
  <c r="K90" i="3"/>
  <c r="L83" i="3"/>
  <c r="L84" i="3"/>
  <c r="L85" i="3"/>
  <c r="L86" i="3"/>
  <c r="L87" i="3"/>
  <c r="L82" i="3"/>
  <c r="K83" i="3"/>
  <c r="K84" i="3"/>
  <c r="K85" i="3"/>
  <c r="K86" i="3"/>
  <c r="K87" i="3"/>
  <c r="K82" i="3"/>
  <c r="L23" i="3"/>
  <c r="L24" i="3"/>
  <c r="L25" i="3"/>
  <c r="L26" i="3"/>
  <c r="L27" i="3"/>
  <c r="L28" i="3"/>
  <c r="L29" i="3"/>
  <c r="L30" i="3"/>
  <c r="L31" i="3"/>
  <c r="L32" i="3"/>
  <c r="L34" i="3"/>
  <c r="L35" i="3"/>
  <c r="L36" i="3"/>
  <c r="L37" i="3"/>
  <c r="L38" i="3"/>
  <c r="L39" i="3"/>
  <c r="L40" i="3"/>
  <c r="L41" i="3"/>
  <c r="L42" i="3"/>
  <c r="L43" i="3"/>
  <c r="L45" i="3"/>
  <c r="L46" i="3"/>
  <c r="L47" i="3"/>
  <c r="L48" i="3"/>
  <c r="L49" i="3"/>
  <c r="L50" i="3"/>
  <c r="L51" i="3"/>
  <c r="L52" i="3"/>
  <c r="L53" i="3"/>
  <c r="L54" i="3"/>
  <c r="L57" i="3"/>
  <c r="L58" i="3"/>
  <c r="L59" i="3"/>
  <c r="L60" i="3"/>
  <c r="L61" i="3"/>
  <c r="L63" i="3"/>
  <c r="L64" i="3"/>
  <c r="L65" i="3"/>
  <c r="L66" i="3"/>
  <c r="L67" i="3"/>
  <c r="L69" i="3"/>
  <c r="L70" i="3"/>
  <c r="L71" i="3"/>
  <c r="L72" i="3"/>
  <c r="L73" i="3"/>
  <c r="L75" i="3"/>
  <c r="L76" i="3"/>
  <c r="L77" i="3"/>
  <c r="L80" i="3"/>
  <c r="K23" i="3"/>
  <c r="K24" i="3"/>
  <c r="K25" i="3"/>
  <c r="K26" i="3"/>
  <c r="K27" i="3"/>
  <c r="K28" i="3"/>
  <c r="K29" i="3"/>
  <c r="K30" i="3"/>
  <c r="K31" i="3"/>
  <c r="K32" i="3"/>
  <c r="K34" i="3"/>
  <c r="K35" i="3"/>
  <c r="K36" i="3"/>
  <c r="K37" i="3"/>
  <c r="K38" i="3"/>
  <c r="K39" i="3"/>
  <c r="K40" i="3"/>
  <c r="K41" i="3"/>
  <c r="K42" i="3"/>
  <c r="K43" i="3"/>
  <c r="K45" i="3"/>
  <c r="K46" i="3"/>
  <c r="K47" i="3"/>
  <c r="K48" i="3"/>
  <c r="K49" i="3"/>
  <c r="K50" i="3"/>
  <c r="K51" i="3"/>
  <c r="K52" i="3"/>
  <c r="K53" i="3"/>
  <c r="K54" i="3"/>
  <c r="K57" i="3"/>
  <c r="K58" i="3"/>
  <c r="K59" i="3"/>
  <c r="K60" i="3"/>
  <c r="K61" i="3"/>
  <c r="K63" i="3"/>
  <c r="K64" i="3"/>
  <c r="K65" i="3"/>
  <c r="K66" i="3"/>
  <c r="K67" i="3"/>
  <c r="K69" i="3"/>
  <c r="K70" i="3"/>
  <c r="K71" i="3"/>
  <c r="K72" i="3"/>
  <c r="K73" i="3"/>
  <c r="K75" i="3"/>
  <c r="K76" i="3"/>
  <c r="K77" i="3"/>
  <c r="K80" i="3"/>
  <c r="C24" i="8" l="1"/>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2" i="8"/>
  <c r="C73" i="8"/>
  <c r="C74" i="8"/>
  <c r="C75" i="8"/>
  <c r="C76" i="8"/>
  <c r="C77" i="8"/>
  <c r="C79" i="8"/>
  <c r="C80" i="8"/>
  <c r="C82" i="8"/>
  <c r="C83" i="8"/>
  <c r="C84" i="8"/>
  <c r="C85" i="8"/>
  <c r="C86" i="8"/>
  <c r="C87" i="8"/>
  <c r="C89" i="8"/>
  <c r="C90" i="8"/>
  <c r="C92" i="8"/>
  <c r="C93" i="8"/>
  <c r="C94" i="8"/>
  <c r="C95" i="8"/>
  <c r="C96" i="8"/>
  <c r="C97" i="8"/>
  <c r="C99" i="8"/>
  <c r="C100" i="8"/>
  <c r="C102" i="8"/>
  <c r="C104" i="8"/>
  <c r="C106" i="8"/>
  <c r="C107" i="8"/>
  <c r="C108" i="8"/>
  <c r="C109" i="8"/>
  <c r="C110" i="8"/>
  <c r="C111" i="8"/>
  <c r="C112" i="8"/>
  <c r="C113" i="8"/>
  <c r="C14" i="8"/>
  <c r="C15" i="8"/>
  <c r="C16" i="8"/>
  <c r="C17" i="8"/>
  <c r="C18" i="8"/>
  <c r="C19" i="8"/>
  <c r="C20" i="8"/>
  <c r="C21" i="8"/>
  <c r="C22" i="8"/>
  <c r="C23" i="8"/>
  <c r="C13" i="8"/>
  <c r="E71" i="8" l="1"/>
  <c r="F71" i="8"/>
  <c r="G71" i="8"/>
  <c r="E78" i="8"/>
  <c r="F78" i="8"/>
  <c r="G78" i="8"/>
  <c r="E81" i="8"/>
  <c r="F81" i="8"/>
  <c r="G81" i="8"/>
  <c r="E88" i="8"/>
  <c r="F88" i="8"/>
  <c r="G88" i="8"/>
  <c r="E91" i="8"/>
  <c r="F91" i="8"/>
  <c r="G91" i="8"/>
  <c r="E98" i="8"/>
  <c r="F98" i="8"/>
  <c r="G98" i="8"/>
  <c r="E101" i="8"/>
  <c r="F101" i="8"/>
  <c r="G101" i="8"/>
  <c r="E103" i="8"/>
  <c r="F103" i="8"/>
  <c r="G103" i="8"/>
  <c r="E105" i="8"/>
  <c r="F105" i="8"/>
  <c r="G105" i="8"/>
  <c r="D71" i="8"/>
  <c r="D78" i="8"/>
  <c r="D81" i="8"/>
  <c r="D88" i="8"/>
  <c r="D91" i="8"/>
  <c r="D98" i="8"/>
  <c r="D101" i="8"/>
  <c r="D103" i="8"/>
  <c r="D105" i="8"/>
  <c r="F56" i="3" l="1"/>
  <c r="G56" i="3"/>
  <c r="H56" i="3"/>
  <c r="I56" i="3"/>
  <c r="J56" i="3"/>
  <c r="E56" i="3"/>
  <c r="E79" i="3"/>
  <c r="F79" i="3"/>
  <c r="G79" i="3"/>
  <c r="H79" i="3"/>
  <c r="I79" i="3"/>
  <c r="J79" i="3"/>
  <c r="D74" i="8"/>
  <c r="E109" i="8"/>
  <c r="D109" i="8"/>
  <c r="E107" i="8"/>
  <c r="E108" i="8"/>
  <c r="D107" i="8"/>
  <c r="D108" i="8"/>
  <c r="E104" i="8"/>
  <c r="D104" i="8"/>
  <c r="E102" i="8"/>
  <c r="D102" i="8"/>
  <c r="D100" i="8"/>
  <c r="E100" i="8"/>
  <c r="E93" i="8"/>
  <c r="E94" i="8"/>
  <c r="E95" i="8"/>
  <c r="E96" i="8"/>
  <c r="E97" i="8"/>
  <c r="D93" i="8"/>
  <c r="D94" i="8"/>
  <c r="D95" i="8"/>
  <c r="D96" i="8"/>
  <c r="D97" i="8"/>
  <c r="E92" i="8"/>
  <c r="D92" i="8"/>
  <c r="E90" i="8"/>
  <c r="D90" i="8"/>
  <c r="E83" i="8"/>
  <c r="E84" i="8"/>
  <c r="E85" i="8"/>
  <c r="E86" i="8"/>
  <c r="E87" i="8"/>
  <c r="D83" i="8"/>
  <c r="D84" i="8"/>
  <c r="D85" i="8"/>
  <c r="D86" i="8"/>
  <c r="D87" i="8"/>
  <c r="E82" i="8"/>
  <c r="D82" i="8"/>
  <c r="E80" i="8"/>
  <c r="D80" i="8"/>
  <c r="E73" i="8"/>
  <c r="E74" i="8"/>
  <c r="E75" i="8"/>
  <c r="E76" i="8"/>
  <c r="E77" i="8"/>
  <c r="D73" i="8"/>
  <c r="D75" i="8"/>
  <c r="D76" i="8"/>
  <c r="D77" i="8"/>
  <c r="E72" i="8"/>
  <c r="D72" i="8"/>
  <c r="E13" i="8"/>
  <c r="E14" i="8"/>
  <c r="E15" i="8"/>
  <c r="E16" i="8"/>
  <c r="E17" i="8"/>
  <c r="E18" i="8"/>
  <c r="E19" i="8"/>
  <c r="E20" i="8"/>
  <c r="E21" i="8"/>
  <c r="E22" i="8"/>
  <c r="E24" i="8"/>
  <c r="E25" i="8"/>
  <c r="E26" i="8"/>
  <c r="E27" i="8"/>
  <c r="E28" i="8"/>
  <c r="E29" i="8"/>
  <c r="E30" i="8"/>
  <c r="E31" i="8"/>
  <c r="E32" i="8"/>
  <c r="E33" i="8"/>
  <c r="E35" i="8"/>
  <c r="E36" i="8"/>
  <c r="E37" i="8"/>
  <c r="E38" i="8"/>
  <c r="E39" i="8"/>
  <c r="E40" i="8"/>
  <c r="E41" i="8"/>
  <c r="E42" i="8"/>
  <c r="E43" i="8"/>
  <c r="E44" i="8"/>
  <c r="E47" i="8"/>
  <c r="E48" i="8"/>
  <c r="E49" i="8"/>
  <c r="E50" i="8"/>
  <c r="E51" i="8"/>
  <c r="E53" i="8"/>
  <c r="E54" i="8"/>
  <c r="E55" i="8"/>
  <c r="E56" i="8"/>
  <c r="E57" i="8"/>
  <c r="E59" i="8"/>
  <c r="E60" i="8"/>
  <c r="E61" i="8"/>
  <c r="E62" i="8"/>
  <c r="E63" i="8"/>
  <c r="E65" i="8"/>
  <c r="E66" i="8"/>
  <c r="E67" i="8"/>
  <c r="E70" i="8"/>
  <c r="D47" i="8"/>
  <c r="D48" i="8"/>
  <c r="D49" i="8"/>
  <c r="D50" i="8"/>
  <c r="D51" i="8"/>
  <c r="D53" i="8"/>
  <c r="D54" i="8"/>
  <c r="D55" i="8"/>
  <c r="D56" i="8"/>
  <c r="D57" i="8"/>
  <c r="D59" i="8"/>
  <c r="D60" i="8"/>
  <c r="D61" i="8"/>
  <c r="D62" i="8"/>
  <c r="D63" i="8"/>
  <c r="D65" i="8"/>
  <c r="D66" i="8"/>
  <c r="D67" i="8"/>
  <c r="D70" i="8"/>
  <c r="D13" i="8"/>
  <c r="D14" i="8"/>
  <c r="D15" i="8"/>
  <c r="D16" i="8"/>
  <c r="D17" i="8"/>
  <c r="D18" i="8"/>
  <c r="D19" i="8"/>
  <c r="D20" i="8"/>
  <c r="D21" i="8"/>
  <c r="D22" i="8"/>
  <c r="D24" i="8"/>
  <c r="D25" i="8"/>
  <c r="D26" i="8"/>
  <c r="D27" i="8"/>
  <c r="D28" i="8"/>
  <c r="D29" i="8"/>
  <c r="D30" i="8"/>
  <c r="D31" i="8"/>
  <c r="D32" i="8"/>
  <c r="D33" i="8"/>
  <c r="D35" i="8"/>
  <c r="D36" i="8"/>
  <c r="D37" i="8"/>
  <c r="D38" i="8"/>
  <c r="D39" i="8"/>
  <c r="D40" i="8"/>
  <c r="D41" i="8"/>
  <c r="D42" i="8"/>
  <c r="D43" i="8"/>
  <c r="D44" i="8"/>
  <c r="J116" i="3"/>
  <c r="L79" i="3" l="1"/>
  <c r="K79" i="3"/>
  <c r="K56" i="3"/>
  <c r="D46" i="8" s="1"/>
  <c r="L56" i="3"/>
  <c r="M82" i="3"/>
  <c r="N82" i="3" l="1"/>
  <c r="G72" i="8" s="1"/>
  <c r="F72" i="8"/>
  <c r="I99" i="3"/>
  <c r="E99" i="3"/>
  <c r="J99" i="3"/>
  <c r="H99" i="3"/>
  <c r="G99" i="3"/>
  <c r="F99" i="3"/>
  <c r="J89" i="3"/>
  <c r="I89" i="3"/>
  <c r="H89" i="3"/>
  <c r="G89" i="3"/>
  <c r="F89" i="3"/>
  <c r="E89" i="3"/>
  <c r="M107" i="3"/>
  <c r="M100" i="3"/>
  <c r="M96" i="3"/>
  <c r="M92" i="3"/>
  <c r="M86" i="3"/>
  <c r="M83" i="3"/>
  <c r="L99" i="3" l="1"/>
  <c r="K99" i="3"/>
  <c r="D89" i="8" s="1"/>
  <c r="K89" i="3"/>
  <c r="D79" i="8" s="1"/>
  <c r="L89" i="3"/>
  <c r="E79" i="8" s="1"/>
  <c r="N107" i="3"/>
  <c r="G97" i="8" s="1"/>
  <c r="F97" i="8"/>
  <c r="N100" i="3"/>
  <c r="G90" i="8" s="1"/>
  <c r="F90" i="8"/>
  <c r="N96" i="3"/>
  <c r="G86" i="8" s="1"/>
  <c r="F86" i="8"/>
  <c r="N92" i="3"/>
  <c r="G82" i="8" s="1"/>
  <c r="F82" i="8"/>
  <c r="N83" i="3"/>
  <c r="G73" i="8" s="1"/>
  <c r="F73" i="8"/>
  <c r="N86" i="3"/>
  <c r="G76" i="8" s="1"/>
  <c r="F76" i="8"/>
  <c r="E89" i="8"/>
  <c r="D69" i="8"/>
  <c r="E69" i="8"/>
  <c r="M106" i="3"/>
  <c r="M102" i="3"/>
  <c r="M90" i="3"/>
  <c r="E78" i="3"/>
  <c r="M85" i="3"/>
  <c r="M93" i="3"/>
  <c r="M97" i="3"/>
  <c r="M95" i="3"/>
  <c r="M103" i="3"/>
  <c r="M105" i="3"/>
  <c r="M80" i="3"/>
  <c r="M84" i="3"/>
  <c r="M87" i="3"/>
  <c r="M94" i="3"/>
  <c r="M104" i="3"/>
  <c r="N105" i="3" l="1"/>
  <c r="G95" i="8" s="1"/>
  <c r="F95" i="8"/>
  <c r="N103" i="3"/>
  <c r="G93" i="8" s="1"/>
  <c r="F93" i="8"/>
  <c r="N106" i="3"/>
  <c r="G96" i="8" s="1"/>
  <c r="F96" i="8"/>
  <c r="N104" i="3"/>
  <c r="G94" i="8" s="1"/>
  <c r="F94" i="8"/>
  <c r="N102" i="3"/>
  <c r="G92" i="8" s="1"/>
  <c r="F92" i="8"/>
  <c r="N95" i="3"/>
  <c r="G85" i="8" s="1"/>
  <c r="F85" i="8"/>
  <c r="N94" i="3"/>
  <c r="G84" i="8" s="1"/>
  <c r="F84" i="8"/>
  <c r="N93" i="3"/>
  <c r="G83" i="8" s="1"/>
  <c r="F83" i="8"/>
  <c r="N97" i="3"/>
  <c r="G87" i="8" s="1"/>
  <c r="F87" i="8"/>
  <c r="N90" i="3"/>
  <c r="G80" i="8" s="1"/>
  <c r="F80" i="8"/>
  <c r="N87" i="3"/>
  <c r="G77" i="8" s="1"/>
  <c r="F77" i="8"/>
  <c r="N85" i="3"/>
  <c r="G75" i="8" s="1"/>
  <c r="F75" i="8"/>
  <c r="N84" i="3"/>
  <c r="G74" i="8" s="1"/>
  <c r="F74" i="8"/>
  <c r="N80" i="3"/>
  <c r="G70" i="8" s="1"/>
  <c r="F70" i="8"/>
  <c r="M79" i="3"/>
  <c r="E68" i="3"/>
  <c r="N79" i="3" l="1"/>
  <c r="G69" i="8" s="1"/>
  <c r="F69" i="8"/>
  <c r="J22" i="3"/>
  <c r="I22" i="3"/>
  <c r="H22" i="3"/>
  <c r="M117" i="3"/>
  <c r="M89" i="3"/>
  <c r="M110" i="3"/>
  <c r="M112" i="3"/>
  <c r="M114" i="3"/>
  <c r="H116" i="3"/>
  <c r="F116" i="3"/>
  <c r="J109" i="3"/>
  <c r="H109" i="3"/>
  <c r="F109" i="3"/>
  <c r="H78" i="3"/>
  <c r="F78" i="3"/>
  <c r="J78" i="3"/>
  <c r="F74" i="3"/>
  <c r="F68" i="3"/>
  <c r="E74" i="3"/>
  <c r="J74" i="3"/>
  <c r="H74" i="3"/>
  <c r="J68" i="3"/>
  <c r="H68" i="3"/>
  <c r="J62" i="3"/>
  <c r="H62" i="3"/>
  <c r="F62" i="3"/>
  <c r="L62" i="3" s="1"/>
  <c r="J44" i="3"/>
  <c r="H44" i="3"/>
  <c r="F44" i="3"/>
  <c r="H33" i="3"/>
  <c r="F33" i="3"/>
  <c r="J33" i="3"/>
  <c r="F22" i="3"/>
  <c r="L22" i="3" s="1"/>
  <c r="E22" i="3"/>
  <c r="L116" i="3" l="1"/>
  <c r="L44" i="3"/>
  <c r="L74" i="3"/>
  <c r="L109" i="3"/>
  <c r="L78" i="3"/>
  <c r="E68" i="8" s="1"/>
  <c r="L68" i="3"/>
  <c r="L33" i="3"/>
  <c r="E23" i="8" s="1"/>
  <c r="E121" i="3"/>
  <c r="N117" i="3"/>
  <c r="G107" i="8" s="1"/>
  <c r="F107" i="8"/>
  <c r="N114" i="3"/>
  <c r="G104" i="8" s="1"/>
  <c r="F104" i="8"/>
  <c r="N112" i="3"/>
  <c r="G102" i="8" s="1"/>
  <c r="F102" i="8"/>
  <c r="N110" i="3"/>
  <c r="G100" i="8" s="1"/>
  <c r="F100" i="8"/>
  <c r="N89" i="3"/>
  <c r="G79" i="8" s="1"/>
  <c r="F79" i="8"/>
  <c r="J123" i="3"/>
  <c r="E52" i="8"/>
  <c r="E106" i="8"/>
  <c r="E58" i="8"/>
  <c r="E46" i="8"/>
  <c r="E64" i="8"/>
  <c r="E99" i="8"/>
  <c r="J121" i="3"/>
  <c r="E12" i="8"/>
  <c r="E34" i="8"/>
  <c r="J122" i="3"/>
  <c r="M73" i="3"/>
  <c r="M64" i="3"/>
  <c r="M59" i="3"/>
  <c r="M53" i="3"/>
  <c r="M49" i="3"/>
  <c r="M45" i="3"/>
  <c r="M40" i="3"/>
  <c r="M72" i="3"/>
  <c r="M67" i="3"/>
  <c r="M63" i="3"/>
  <c r="M58" i="3"/>
  <c r="M52" i="3"/>
  <c r="M48" i="3"/>
  <c r="M30" i="3"/>
  <c r="M69" i="3"/>
  <c r="M36" i="3"/>
  <c r="M77" i="3"/>
  <c r="M25" i="3"/>
  <c r="H121" i="3"/>
  <c r="H123" i="3"/>
  <c r="M76" i="3"/>
  <c r="M66" i="3"/>
  <c r="M57" i="3"/>
  <c r="M51" i="3"/>
  <c r="M47" i="3"/>
  <c r="M42" i="3"/>
  <c r="M38" i="3"/>
  <c r="M34" i="3"/>
  <c r="M29" i="3"/>
  <c r="M23" i="3"/>
  <c r="M119" i="3"/>
  <c r="M26" i="3"/>
  <c r="M99" i="3"/>
  <c r="M60" i="3"/>
  <c r="M118" i="3"/>
  <c r="J21" i="3"/>
  <c r="H122" i="3"/>
  <c r="M43" i="3"/>
  <c r="M39" i="3"/>
  <c r="M35" i="3"/>
  <c r="F121" i="3"/>
  <c r="M75" i="3"/>
  <c r="M70" i="3"/>
  <c r="M65" i="3"/>
  <c r="M54" i="3"/>
  <c r="M50" i="3"/>
  <c r="M46" i="3"/>
  <c r="M41" i="3"/>
  <c r="M37" i="3"/>
  <c r="M28" i="3"/>
  <c r="M71" i="3"/>
  <c r="M61" i="3"/>
  <c r="F123" i="3"/>
  <c r="J55" i="3"/>
  <c r="F55" i="3"/>
  <c r="F122" i="3"/>
  <c r="H21" i="3"/>
  <c r="M32" i="3"/>
  <c r="M31" i="3"/>
  <c r="M27" i="3"/>
  <c r="M24" i="3"/>
  <c r="F21" i="3"/>
  <c r="H55" i="3"/>
  <c r="G116" i="3"/>
  <c r="I116" i="3"/>
  <c r="E116" i="3"/>
  <c r="G109" i="3"/>
  <c r="I109" i="3"/>
  <c r="E109" i="3"/>
  <c r="G78" i="3"/>
  <c r="I78" i="3"/>
  <c r="G74" i="3"/>
  <c r="I74" i="3"/>
  <c r="I68" i="3"/>
  <c r="G68" i="3"/>
  <c r="I44" i="3"/>
  <c r="G44" i="3"/>
  <c r="E44" i="3"/>
  <c r="K44" i="3" l="1"/>
  <c r="K109" i="3"/>
  <c r="K74" i="3"/>
  <c r="K116" i="3"/>
  <c r="L123" i="3"/>
  <c r="E113" i="8" s="1"/>
  <c r="K78" i="3"/>
  <c r="K68" i="3"/>
  <c r="L55" i="3"/>
  <c r="L121" i="3"/>
  <c r="E111" i="8" s="1"/>
  <c r="L122" i="3"/>
  <c r="E112" i="8" s="1"/>
  <c r="L21" i="3"/>
  <c r="N118" i="3"/>
  <c r="G108" i="8" s="1"/>
  <c r="F108" i="8"/>
  <c r="N119" i="3"/>
  <c r="G109" i="8" s="1"/>
  <c r="F109" i="8"/>
  <c r="N99" i="3"/>
  <c r="G89" i="8" s="1"/>
  <c r="F89" i="8"/>
  <c r="N76" i="3"/>
  <c r="G66" i="8" s="1"/>
  <c r="F66" i="8"/>
  <c r="N77" i="3"/>
  <c r="G67" i="8" s="1"/>
  <c r="F67" i="8"/>
  <c r="N75" i="3"/>
  <c r="G65" i="8" s="1"/>
  <c r="F65" i="8"/>
  <c r="N71" i="3"/>
  <c r="G61" i="8" s="1"/>
  <c r="F61" i="8"/>
  <c r="N70" i="3"/>
  <c r="G60" i="8" s="1"/>
  <c r="F60" i="8"/>
  <c r="N73" i="3"/>
  <c r="G63" i="8" s="1"/>
  <c r="F63" i="8"/>
  <c r="N72" i="3"/>
  <c r="G62" i="8" s="1"/>
  <c r="F62" i="8"/>
  <c r="N69" i="3"/>
  <c r="G59" i="8" s="1"/>
  <c r="F59" i="8"/>
  <c r="N66" i="3"/>
  <c r="G56" i="8" s="1"/>
  <c r="F56" i="8"/>
  <c r="N67" i="3"/>
  <c r="G57" i="8" s="1"/>
  <c r="F57" i="8"/>
  <c r="N64" i="3"/>
  <c r="G54" i="8" s="1"/>
  <c r="F54" i="8"/>
  <c r="N65" i="3"/>
  <c r="G55" i="8" s="1"/>
  <c r="F55" i="8"/>
  <c r="N63" i="3"/>
  <c r="G53" i="8" s="1"/>
  <c r="F53" i="8"/>
  <c r="N58" i="3"/>
  <c r="G48" i="8" s="1"/>
  <c r="F48" i="8"/>
  <c r="N59" i="3"/>
  <c r="G49" i="8" s="1"/>
  <c r="F49" i="8"/>
  <c r="N60" i="3"/>
  <c r="G50" i="8" s="1"/>
  <c r="F50" i="8"/>
  <c r="N61" i="3"/>
  <c r="G51" i="8" s="1"/>
  <c r="F51" i="8"/>
  <c r="N57" i="3"/>
  <c r="G47" i="8" s="1"/>
  <c r="F47" i="8"/>
  <c r="N46" i="3"/>
  <c r="G36" i="8" s="1"/>
  <c r="F36" i="8"/>
  <c r="N50" i="3"/>
  <c r="G40" i="8" s="1"/>
  <c r="F40" i="8"/>
  <c r="N54" i="3"/>
  <c r="G44" i="8" s="1"/>
  <c r="F44" i="8"/>
  <c r="N47" i="3"/>
  <c r="G37" i="8" s="1"/>
  <c r="F37" i="8"/>
  <c r="N48" i="3"/>
  <c r="G38" i="8" s="1"/>
  <c r="F38" i="8"/>
  <c r="N49" i="3"/>
  <c r="G39" i="8" s="1"/>
  <c r="F39" i="8"/>
  <c r="N51" i="3"/>
  <c r="G41" i="8" s="1"/>
  <c r="F41" i="8"/>
  <c r="N52" i="3"/>
  <c r="G42" i="8" s="1"/>
  <c r="F42" i="8"/>
  <c r="N53" i="3"/>
  <c r="G43" i="8" s="1"/>
  <c r="F43" i="8"/>
  <c r="N45" i="3"/>
  <c r="G35" i="8" s="1"/>
  <c r="F35" i="8"/>
  <c r="N43" i="3"/>
  <c r="G33" i="8" s="1"/>
  <c r="F33" i="8"/>
  <c r="N42" i="3"/>
  <c r="G32" i="8" s="1"/>
  <c r="F32" i="8"/>
  <c r="N39" i="3"/>
  <c r="G29" i="8" s="1"/>
  <c r="F29" i="8"/>
  <c r="N40" i="3"/>
  <c r="G30" i="8" s="1"/>
  <c r="F30" i="8"/>
  <c r="N38" i="3"/>
  <c r="G28" i="8" s="1"/>
  <c r="F28" i="8"/>
  <c r="N37" i="3"/>
  <c r="G27" i="8" s="1"/>
  <c r="F27" i="8"/>
  <c r="N41" i="3"/>
  <c r="G31" i="8" s="1"/>
  <c r="F31" i="8"/>
  <c r="N35" i="3"/>
  <c r="G25" i="8" s="1"/>
  <c r="F25" i="8"/>
  <c r="N36" i="3"/>
  <c r="G26" i="8" s="1"/>
  <c r="F26" i="8"/>
  <c r="N34" i="3"/>
  <c r="G24" i="8" s="1"/>
  <c r="F24" i="8"/>
  <c r="N32" i="3"/>
  <c r="G22" i="8" s="1"/>
  <c r="F22" i="8"/>
  <c r="N25" i="3"/>
  <c r="G15" i="8" s="1"/>
  <c r="F15" i="8"/>
  <c r="N24" i="3"/>
  <c r="G14" i="8" s="1"/>
  <c r="F14" i="8"/>
  <c r="N29" i="3"/>
  <c r="G19" i="8" s="1"/>
  <c r="F19" i="8"/>
  <c r="N31" i="3"/>
  <c r="G21" i="8" s="1"/>
  <c r="F21" i="8"/>
  <c r="N28" i="3"/>
  <c r="G18" i="8" s="1"/>
  <c r="F18" i="8"/>
  <c r="N30" i="3"/>
  <c r="G20" i="8" s="1"/>
  <c r="F20" i="8"/>
  <c r="N27" i="3"/>
  <c r="G17" i="8" s="1"/>
  <c r="F17" i="8"/>
  <c r="N26" i="3"/>
  <c r="G16" i="8" s="1"/>
  <c r="F16" i="8"/>
  <c r="N23" i="3"/>
  <c r="G13" i="8" s="1"/>
  <c r="F13" i="8"/>
  <c r="I123" i="3"/>
  <c r="E11" i="8"/>
  <c r="J120" i="3"/>
  <c r="E45" i="8"/>
  <c r="G123" i="3"/>
  <c r="F120" i="3"/>
  <c r="H120" i="3"/>
  <c r="E123" i="3"/>
  <c r="I121" i="3"/>
  <c r="G33" i="3"/>
  <c r="I33" i="3"/>
  <c r="G22" i="3"/>
  <c r="K22" i="3" s="1"/>
  <c r="K123" i="3" l="1"/>
  <c r="L120" i="3"/>
  <c r="E110" i="8" s="1"/>
  <c r="G21" i="3"/>
  <c r="M116" i="3"/>
  <c r="D106" i="8"/>
  <c r="M109" i="3"/>
  <c r="D99" i="8"/>
  <c r="M78" i="3"/>
  <c r="D68" i="8"/>
  <c r="M74" i="3"/>
  <c r="D64" i="8"/>
  <c r="M68" i="3"/>
  <c r="D58" i="8"/>
  <c r="M44" i="3"/>
  <c r="D34" i="8"/>
  <c r="M22" i="3"/>
  <c r="D12" i="8"/>
  <c r="G121" i="3"/>
  <c r="K121" i="3" s="1"/>
  <c r="I21" i="3"/>
  <c r="N116" i="3" l="1"/>
  <c r="G106" i="8" s="1"/>
  <c r="F106" i="8"/>
  <c r="N109" i="3"/>
  <c r="G99" i="8" s="1"/>
  <c r="F99" i="8"/>
  <c r="N78" i="3"/>
  <c r="G68" i="8" s="1"/>
  <c r="F68" i="8"/>
  <c r="N74" i="3"/>
  <c r="G64" i="8" s="1"/>
  <c r="F64" i="8"/>
  <c r="N68" i="3"/>
  <c r="G58" i="8" s="1"/>
  <c r="F58" i="8"/>
  <c r="M123" i="3"/>
  <c r="D113" i="8"/>
  <c r="N44" i="3"/>
  <c r="G34" i="8" s="1"/>
  <c r="F34" i="8"/>
  <c r="N22" i="3"/>
  <c r="G12" i="8" s="1"/>
  <c r="F12" i="8"/>
  <c r="G62" i="3"/>
  <c r="I62" i="3"/>
  <c r="E62" i="3"/>
  <c r="K62" i="3" s="1"/>
  <c r="N123" i="3" l="1"/>
  <c r="G113" i="8" s="1"/>
  <c r="F113" i="8"/>
  <c r="I55" i="3"/>
  <c r="I120" i="3" s="1"/>
  <c r="I122" i="3"/>
  <c r="G55" i="3"/>
  <c r="G120" i="3" s="1"/>
  <c r="G122" i="3"/>
  <c r="E55" i="3"/>
  <c r="M56" i="3"/>
  <c r="D111" i="8"/>
  <c r="E33" i="3"/>
  <c r="K55" i="3" l="1"/>
  <c r="K33" i="3"/>
  <c r="M33" i="3" s="1"/>
  <c r="M62" i="3"/>
  <c r="D52" i="8"/>
  <c r="N56" i="3"/>
  <c r="G46" i="8" s="1"/>
  <c r="F46" i="8"/>
  <c r="M121" i="3"/>
  <c r="E21" i="3"/>
  <c r="K21" i="3" s="1"/>
  <c r="E122" i="3"/>
  <c r="D23" i="8" l="1"/>
  <c r="K122" i="3"/>
  <c r="D112" i="8" s="1"/>
  <c r="N62" i="3"/>
  <c r="G52" i="8" s="1"/>
  <c r="F52" i="8"/>
  <c r="M55" i="3"/>
  <c r="D45" i="8"/>
  <c r="N33" i="3"/>
  <c r="G23" i="8" s="1"/>
  <c r="F23" i="8"/>
  <c r="M21" i="3"/>
  <c r="D11" i="8"/>
  <c r="N121" i="3"/>
  <c r="G111" i="8" s="1"/>
  <c r="F111" i="8"/>
  <c r="E120" i="3"/>
  <c r="M122" i="3" l="1"/>
  <c r="F112" i="8" s="1"/>
  <c r="K120" i="3"/>
  <c r="D110" i="8" s="1"/>
  <c r="N55" i="3"/>
  <c r="G45" i="8" s="1"/>
  <c r="F45" i="8"/>
  <c r="N21" i="3"/>
  <c r="G11" i="8" s="1"/>
  <c r="F11" i="8"/>
  <c r="N122" i="3" l="1"/>
  <c r="G112" i="8" s="1"/>
  <c r="M120" i="3"/>
  <c r="F110" i="8" s="1"/>
  <c r="N120" i="3" l="1"/>
  <c r="G110" i="8" s="1"/>
</calcChain>
</file>

<file path=xl/comments1.xml><?xml version="1.0" encoding="utf-8"?>
<comments xmlns="http://schemas.openxmlformats.org/spreadsheetml/2006/main">
  <authors>
    <author>IT2</author>
    <author>Tsotne Iashvili</author>
    <author>Tamta Turashvili</author>
    <author>Giorgi Bagashvili</author>
  </authors>
  <commentList>
    <comment ref="C23"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4"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5"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57" authorId="0" shapeId="0">
      <text>
        <r>
          <rPr>
            <b/>
            <sz val="9"/>
            <color indexed="81"/>
            <rFont val="Tahoma"/>
            <family val="2"/>
          </rPr>
          <t>მიუთითეთ დამხმარე პერსონალის პოზიცია</t>
        </r>
      </text>
    </comment>
    <comment ref="C63"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69"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81"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8"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1"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8"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1"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8"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1"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r>
          <rPr>
            <sz val="9"/>
            <color indexed="81"/>
            <rFont val="Tahoma"/>
            <family val="2"/>
          </rPr>
          <t xml:space="preserve">
</t>
        </r>
      </text>
    </comment>
    <comment ref="C113"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15"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List>
</comments>
</file>

<file path=xl/sharedStrings.xml><?xml version="1.0" encoding="utf-8"?>
<sst xmlns="http://schemas.openxmlformats.org/spreadsheetml/2006/main" count="177" uniqueCount="100">
  <si>
    <t>№</t>
  </si>
  <si>
    <t>ხარჯვის კატეგორია</t>
  </si>
  <si>
    <t>ჯამური ღირებულება</t>
  </si>
  <si>
    <t>საქონელი და მომსახურება</t>
  </si>
  <si>
    <t>1.1</t>
  </si>
  <si>
    <t>მ.შ. წამყვანი ორგანიზაცია</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</si>
  <si>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</si>
  <si>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</si>
  <si>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</si>
  <si>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</si>
  <si>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</si>
  <si>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</si>
  <si>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</si>
  <si>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</si>
  <si>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</si>
  <si>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</si>
  <si>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</si>
  <si>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</si>
  <si>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</si>
  <si>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მ.შ. თანამონაწილე ორგანიზაცია 1</t>
  </si>
  <si>
    <t>მ.შ. თანამონაწილე ორგანიზაცია 2</t>
  </si>
  <si>
    <t>1.3</t>
  </si>
  <si>
    <t>2.3</t>
  </si>
  <si>
    <t>3.3</t>
  </si>
  <si>
    <t>4.3</t>
  </si>
  <si>
    <t>6.3</t>
  </si>
  <si>
    <t>5.3</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</si>
  <si>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</si>
  <si>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</si>
  <si>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</si>
  <si>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</si>
  <si>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</si>
  <si>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</si>
  <si>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</si>
  <si>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</si>
  <si>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</si>
  <si>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</si>
  <si>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</si>
  <si>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</si>
  <si>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</si>
  <si>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</si>
  <si>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</si>
  <si>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</si>
  <si>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</si>
  <si>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</si>
  <si>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</si>
  <si>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</si>
  <si>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</si>
  <si>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B თანადაფინანსების წილი</t>
  </si>
  <si>
    <t xml:space="preserve">რბილი ინვენტარის, უნიფორმის შეძენის და პირად ჰიგიენასთან დაკავშირებული ხარჯები </t>
  </si>
  <si>
    <t>***** ზედნადები ხარჯი არ უნდა აღემატებოდეს ფონდიდან მოთხოვნილი დაფინანსების 7%-ს.</t>
  </si>
  <si>
    <t>2.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</si>
  <si>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r>
      <rPr>
        <b/>
        <sz val="11"/>
        <color theme="1"/>
        <rFont val="Calibri"/>
        <family val="2"/>
        <scheme val="minor"/>
      </rPr>
      <t>პროექტის ბიუჯეტის დასაბუთება</t>
    </r>
    <r>
      <rPr>
        <sz val="11"/>
        <color theme="1"/>
        <rFont val="Calibri"/>
        <family val="2"/>
        <charset val="1"/>
        <scheme val="minor"/>
      </rPr>
      <t xml:space="preserve">
</t>
    </r>
    <r>
      <rPr>
        <sz val="8"/>
        <color rgb="FFFF0000"/>
        <rFont val="Calibri"/>
        <family val="2"/>
        <scheme val="minor"/>
      </rPr>
      <t>(უნდა შეივსოს მხოლოდ ლურჯად შეფერილი ველები)</t>
    </r>
  </si>
  <si>
    <t>4.2.1</t>
  </si>
  <si>
    <t>4.2.2</t>
  </si>
  <si>
    <t>4.2.3</t>
  </si>
  <si>
    <t>4.2.4</t>
  </si>
  <si>
    <t>4.2.5</t>
  </si>
  <si>
    <t>4.2.6</t>
  </si>
  <si>
    <t>4.2.7</t>
  </si>
  <si>
    <t>4.3.1</t>
  </si>
  <si>
    <t>4.3.2</t>
  </si>
  <si>
    <t>4.3.3</t>
  </si>
  <si>
    <t>4.3.4</t>
  </si>
  <si>
    <t>4.3.5</t>
  </si>
  <si>
    <t>4.3.6</t>
  </si>
  <si>
    <t>4.3.7</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</si>
  <si>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</si>
  <si>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M
ფონდის წილი (₾) (A+C+E+G+I+K)</t>
  </si>
  <si>
    <t>O
სულ (₾) (M+N)</t>
  </si>
  <si>
    <t>N
თანადამფინანსებლის წილი (₾) (B+D+F+H+J+L)</t>
  </si>
  <si>
    <t>P
სულ USD</t>
  </si>
  <si>
    <t>პროექტის ბიუჯეტის შესაბამისობა კვლევის მიზნებსა და ამოცანებთან</t>
  </si>
  <si>
    <t>მოკლედ აღწერეთ და დაასაბუთეთ პროექტში ადამიანური და ტექნიკური რესურსების მართვის სქემა,                                                                                                                                                                              აღწერეთ ბიუჯეტის ხარჯვის კატეგორიების მიხედვით არსებული და შესასყიდი საქონლის, მომსახურების და სხვ. კავშირი შესასრულებელ ამოცანებთან.</t>
  </si>
  <si>
    <t>დანართი №6</t>
  </si>
  <si>
    <r>
      <rPr>
        <b/>
        <sz val="14"/>
        <color theme="1"/>
        <rFont val="Calibri"/>
        <family val="2"/>
        <scheme val="minor"/>
      </rPr>
      <t>პროექტის ბიუჯეტი</t>
    </r>
    <r>
      <rPr>
        <b/>
        <sz val="10"/>
        <color theme="1"/>
        <rFont val="Calibri"/>
        <family val="2"/>
        <scheme val="minor"/>
      </rPr>
      <t xml:space="preserve">
</t>
    </r>
    <r>
      <rPr>
        <b/>
        <sz val="10"/>
        <color rgb="FFFF0000"/>
        <rFont val="Calibri"/>
        <family val="2"/>
        <scheme val="minor"/>
      </rPr>
      <t>(უნდა შეივსოს მხოლოდ ლურჯად შეფერილი ველები)</t>
    </r>
    <r>
      <rPr>
        <b/>
        <sz val="10"/>
        <color theme="1"/>
        <rFont val="Calibri"/>
        <family val="2"/>
        <scheme val="minor"/>
      </rPr>
      <t xml:space="preserve">
</t>
    </r>
  </si>
  <si>
    <t>**** არაფინანსური აქტივების ხარჯვით კატეგორიაში გთხოვთ,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</si>
  <si>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3. ბიუჯეტის ბოლო სვეტი ავტომატურად ითვლის ჯამურ თანხებს აშშ დოლარში,  რათა საჭიროების შემთხვევაში, უცხოელმა ექსპერტმა შეძლოს მოთხოვნილი თანხის შესაბამისობის განსაზღვრა პროექტით დაგეგმილი ამოცანების შესრულებასთან. საორინეტაციოდ ფონდის მიერ აღებულია შემდეგი გაცვლილი კურსი:  1USD=2,5₾</t>
  </si>
  <si>
    <t>A
ფონდის წილი</t>
  </si>
  <si>
    <t>C 
ფონდის წილი</t>
  </si>
  <si>
    <t>D 
თანადაფინანსების წილი</t>
  </si>
  <si>
    <t>E 
ფონდის წილი</t>
  </si>
  <si>
    <t>F 
თანადაფინანსების წილი</t>
  </si>
  <si>
    <t>G 
ფონდის წილი (₾) (A+C+E)</t>
  </si>
  <si>
    <t>H 
თანადამფინანსებლის წილი (₾) (B+D+F)</t>
  </si>
  <si>
    <t>I 
სულ (₾) (G+H)</t>
  </si>
  <si>
    <t>J 
სულ USD</t>
  </si>
  <si>
    <t>I საანგარიშო პერიოდი 
(₾)</t>
  </si>
  <si>
    <t>II საანგარიშო პერიოდი
 (₾)</t>
  </si>
  <si>
    <t>III საანგარიშო პერიოდი 
(₾)</t>
  </si>
  <si>
    <t>*** მივლინების გრაფაში, გთხოვთ, მიუთითოთ მივლინების ხარჯის ჯამური ოდენობა შესაბამისი საანგარიშო პერიოდისთვის.</t>
  </si>
  <si>
    <t>მიუთითეთ ახალგაზრდა მეცნიერი (კი/არა)</t>
  </si>
  <si>
    <r>
      <t>* ძირითადი პერსონალის ჩამონათვალში უნდა მიეთითოს სახელი, გვარი და  პოზიცია პროექტში.</t>
    </r>
    <r>
      <rPr>
        <sz val="10"/>
        <color rgb="FFFF0000"/>
        <rFont val="Calibri"/>
        <family val="2"/>
        <scheme val="minor"/>
      </rPr>
      <t xml:space="preserve"> მიუთითეთ ახალგაზრდა მეცნიერი (კი/არა) ასეთის არსებობის შემთხვევაში.</t>
    </r>
  </si>
  <si>
    <t>1. ბიუჯეტი ივსება GMUS-ში. ექსელის ფაილი შეიძლება გამოიყენოთ სამუშაო ნიმუშად, სადაც უნდა შეივსოს მხოლოდ ლურჯად შეფერილი ველები. ექსელის ფაილი არ იტვირთება GMUS-ში.</t>
  </si>
  <si>
    <t>უცხოეთში მოღვაწე თანამემამულეთა მონაწილეობით ერთობლივი კვლევებისათვის სახელმწიფო სამეცნიერო გრანტების კონკურსი</t>
  </si>
  <si>
    <t>პროექტის სამეცნიერო ხელმძღვანელი:</t>
  </si>
  <si>
    <t>პროექტის თანახელმძღვანელი:</t>
  </si>
  <si>
    <t>ახალგაზრდა მკვლევარი:</t>
  </si>
  <si>
    <t>DI18_</t>
  </si>
  <si>
    <t xml:space="preserve">დამტკიცებულია
სსიპ - შოთა რუსთაველის საქართველოს ეროვნული 
სამეცნიერო ფონდის გენერალური დირექტორის
2018 წლის 10 ივლისის №96 ბრძანებით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</si>
</sst>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sz val="10"/>
      <color theme="1"/>
      <name val="Sylfaen"/>
      <family val="1"/>
    </font>
    <font>
      <b/>
      <i/>
      <sz val="10"/>
      <color theme="1"/>
      <name val="Sylfaen"/>
      <family val="1"/>
    </font>
    <font>
      <sz val="10"/>
      <color theme="1"/>
      <name val="Calibri"/>
      <family val="2"/>
      <scheme val="minor"/>
    </font>
    <font>
      <sz val="12"/>
      <color theme="1"/>
      <name val="Calibri"/>
      <family val="2"/>
      <charset val="1"/>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b/>
      <sz val="11"/>
      <color theme="1"/>
      <name val="Calibri"/>
      <family val="2"/>
      <scheme val="minor"/>
    </font>
    <font>
      <sz val="8"/>
      <color rgb="FFFF0000"/>
      <name val="Calibri"/>
      <family val="2"/>
      <scheme val="minor"/>
    </font>
    <font>
      <b/>
      <sz val="10"/>
      <name val="Calibri"/>
      <family val="2"/>
      <scheme val="minor"/>
    </font>
    <font>
      <b/>
      <sz val="9"/>
      <color rgb="FFFF0000"/>
      <name val="Calibri"/>
      <family val="2"/>
      <charset val="1"/>
      <scheme val="minor"/>
    </font>
    <font>
      <sz val="10"/>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0" fontId="2" fillId="0" borderId="0"/>
  </cellStyleXfs>
  <cellXfs count="146">
    <xf numFmtId="0" fontId="0" fillId="0" borderId="0" xfId="0"/>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0" fillId="0" borderId="0" xfId="0" applyProtection="1">
      <protection locked="0"/>
    </xf>
    <xf numFmtId="0" fontId="3" fillId="0" borderId="0" xfId="0" applyFont="1" applyAlignment="1" applyProtection="1">
      <alignment horizontal="left" vertical="center"/>
      <protection locked="0"/>
    </xf>
    <xf numFmtId="49" fontId="9" fillId="0" borderId="0" xfId="0" applyNumberFormat="1" applyFont="1" applyProtection="1">
      <protection locked="0"/>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3" fillId="0" borderId="0" xfId="0" applyFont="1" applyAlignment="1" applyProtection="1">
      <alignment vertical="center"/>
      <protection locked="0"/>
    </xf>
    <xf numFmtId="49" fontId="17" fillId="0" borderId="0" xfId="0" applyNumberFormat="1" applyFont="1" applyAlignment="1" applyProtection="1">
      <alignment wrapText="1"/>
      <protection locked="0"/>
    </xf>
    <xf numFmtId="49" fontId="17" fillId="0" borderId="0" xfId="0" applyNumberFormat="1" applyFont="1" applyAlignment="1" applyProtection="1">
      <protection locked="0"/>
    </xf>
    <xf numFmtId="0" fontId="12"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3" fillId="0" borderId="7" xfId="0" applyNumberFormat="1" applyFont="1" applyFill="1" applyBorder="1" applyProtection="1">
      <protection locked="0"/>
    </xf>
    <xf numFmtId="49" fontId="3" fillId="0" borderId="0" xfId="0" applyNumberFormat="1" applyFont="1" applyFill="1" applyBorder="1" applyProtection="1">
      <protection locked="0"/>
    </xf>
    <xf numFmtId="0" fontId="13" fillId="0" borderId="8" xfId="0" applyFont="1" applyFill="1" applyBorder="1" applyAlignment="1" applyProtection="1">
      <alignment vertical="center"/>
      <protection locked="0"/>
    </xf>
    <xf numFmtId="0" fontId="14" fillId="0" borderId="8" xfId="0" applyFont="1" applyFill="1" applyBorder="1" applyAlignment="1" applyProtection="1">
      <alignment vertical="center"/>
      <protection locked="0"/>
    </xf>
    <xf numFmtId="49" fontId="4"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49" fontId="3" fillId="0" borderId="0" xfId="0" applyNumberFormat="1" applyFont="1" applyFill="1" applyBorder="1" applyProtection="1"/>
    <xf numFmtId="49" fontId="4" fillId="0" borderId="0" xfId="0" applyNumberFormat="1"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Alignment="1" applyProtection="1">
      <alignment horizontal="lef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center"/>
    </xf>
    <xf numFmtId="49" fontId="3" fillId="0" borderId="0" xfId="0" applyNumberFormat="1" applyFont="1" applyAlignment="1" applyProtection="1"/>
    <xf numFmtId="49" fontId="13" fillId="0" borderId="1" xfId="0" applyNumberFormat="1" applyFont="1" applyBorder="1" applyAlignment="1" applyProtection="1">
      <alignment horizontal="center" vertical="center"/>
    </xf>
    <xf numFmtId="0" fontId="13" fillId="0" borderId="1" xfId="0" applyFont="1" applyBorder="1" applyAlignment="1" applyProtection="1">
      <alignment vertical="center" wrapText="1"/>
    </xf>
    <xf numFmtId="0" fontId="21" fillId="0" borderId="1" xfId="0" applyFont="1" applyBorder="1" applyAlignment="1" applyProtection="1">
      <alignment horizontal="center" vertical="center"/>
    </xf>
    <xf numFmtId="0" fontId="21" fillId="0" borderId="1" xfId="0" applyFont="1" applyFill="1" applyBorder="1" applyAlignment="1" applyProtection="1">
      <alignment horizontal="center" vertical="center"/>
    </xf>
    <xf numFmtId="4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Protection="1"/>
    <xf numFmtId="11" fontId="6" fillId="0" borderId="1" xfId="0" applyNumberFormat="1" applyFont="1" applyBorder="1" applyAlignment="1" applyProtection="1">
      <alignment wrapText="1"/>
      <protection locked="0"/>
    </xf>
    <xf numFmtId="0" fontId="13" fillId="0" borderId="1" xfId="0" applyFont="1" applyBorder="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5"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4" fillId="0" borderId="0" xfId="0" applyFont="1" applyAlignment="1" applyProtection="1">
      <alignment horizontal="center" vertical="center" wrapText="1"/>
    </xf>
    <xf numFmtId="49"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22" fillId="0" borderId="1" xfId="0" applyFont="1" applyBorder="1" applyAlignment="1" applyProtection="1">
      <alignment vertical="center" wrapText="1"/>
      <protection locked="0"/>
    </xf>
    <xf numFmtId="0" fontId="22"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xf>
    <xf numFmtId="0" fontId="6" fillId="0" borderId="1" xfId="0" applyFont="1" applyBorder="1" applyAlignment="1" applyProtection="1">
      <alignment vertical="top" wrapText="1"/>
      <protection locked="0"/>
    </xf>
    <xf numFmtId="0" fontId="18" fillId="0" borderId="4" xfId="0" applyFont="1" applyFill="1" applyBorder="1" applyAlignment="1" applyProtection="1">
      <alignment horizontal="center" vertical="center"/>
    </xf>
    <xf numFmtId="0" fontId="17" fillId="7" borderId="1" xfId="0" applyFont="1" applyFill="1" applyBorder="1" applyAlignment="1" applyProtection="1">
      <alignment vertical="top"/>
      <protection locked="0"/>
    </xf>
    <xf numFmtId="0" fontId="20" fillId="4" borderId="1" xfId="0" applyFont="1" applyFill="1" applyBorder="1" applyAlignment="1" applyProtection="1">
      <alignment horizontal="center" vertical="top" wrapText="1"/>
    </xf>
    <xf numFmtId="0" fontId="6" fillId="4" borderId="1" xfId="0" applyFont="1" applyFill="1" applyBorder="1" applyAlignment="1" applyProtection="1">
      <alignment horizontal="center" vertical="top" wrapText="1"/>
    </xf>
    <xf numFmtId="0" fontId="6" fillId="0" borderId="1" xfId="0" applyFont="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0" fillId="0" borderId="14" xfId="0" applyBorder="1"/>
    <xf numFmtId="0" fontId="20" fillId="4" borderId="16" xfId="0" applyFont="1" applyFill="1" applyBorder="1" applyAlignment="1" applyProtection="1">
      <alignment horizontal="center" vertical="center" wrapText="1"/>
    </xf>
    <xf numFmtId="49" fontId="13" fillId="0" borderId="15" xfId="0" applyNumberFormat="1" applyFont="1" applyBorder="1" applyAlignment="1" applyProtection="1">
      <alignment horizontal="center" vertical="center"/>
    </xf>
    <xf numFmtId="0" fontId="0" fillId="0" borderId="16" xfId="0" applyBorder="1" applyAlignment="1">
      <alignment wrapText="1"/>
    </xf>
    <xf numFmtId="49" fontId="6" fillId="0" borderId="15" xfId="0" applyNumberFormat="1" applyFont="1" applyBorder="1" applyAlignment="1" applyProtection="1">
      <alignment horizontal="center" vertical="center"/>
    </xf>
    <xf numFmtId="49" fontId="13" fillId="0" borderId="15"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2" borderId="15" xfId="0" applyNumberFormat="1" applyFont="1" applyFill="1" applyBorder="1" applyAlignment="1" applyProtection="1">
      <alignment horizontal="center" vertical="center"/>
    </xf>
    <xf numFmtId="0" fontId="15" fillId="0" borderId="0" xfId="0" applyFont="1" applyFill="1" applyBorder="1" applyAlignment="1" applyProtection="1">
      <alignment vertical="center" wrapText="1"/>
      <protection locked="0"/>
    </xf>
    <xf numFmtId="49" fontId="4" fillId="0" borderId="0" xfId="0" applyNumberFormat="1" applyFont="1" applyFill="1" applyAlignment="1" applyProtection="1">
      <alignment vertical="center" wrapText="1"/>
    </xf>
    <xf numFmtId="0" fontId="4" fillId="0" borderId="0" xfId="0" applyFont="1" applyAlignment="1" applyProtection="1">
      <alignment vertical="center" wrapText="1"/>
    </xf>
    <xf numFmtId="0" fontId="17" fillId="0" borderId="0" xfId="1" applyFont="1" applyFill="1" applyAlignment="1" applyProtection="1">
      <alignment vertical="center"/>
      <protection locked="0"/>
    </xf>
    <xf numFmtId="0" fontId="17" fillId="0" borderId="0" xfId="1" applyFont="1" applyFill="1" applyAlignment="1" applyProtection="1">
      <alignment vertical="center" wrapText="1"/>
      <protection locked="0"/>
    </xf>
    <xf numFmtId="0" fontId="15" fillId="0" borderId="0" xfId="0" applyFont="1" applyAlignment="1" applyProtection="1">
      <alignment vertical="center" wrapText="1"/>
      <protection locked="0"/>
    </xf>
    <xf numFmtId="0" fontId="20" fillId="2" borderId="1" xfId="0" applyFont="1" applyFill="1" applyBorder="1" applyAlignment="1" applyProtection="1">
      <alignment horizontal="center" vertical="top" wrapText="1"/>
    </xf>
    <xf numFmtId="0" fontId="14" fillId="4" borderId="1" xfId="0" applyFont="1" applyFill="1" applyBorder="1" applyAlignment="1" applyProtection="1">
      <alignment horizontal="center" vertical="top"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7" fillId="7" borderId="5" xfId="0" applyFont="1" applyFill="1" applyBorder="1" applyAlignment="1" applyProtection="1">
      <alignment vertical="top"/>
      <protection locked="0"/>
    </xf>
    <xf numFmtId="0" fontId="6" fillId="0" borderId="5" xfId="0" applyFont="1" applyBorder="1" applyAlignment="1" applyProtection="1">
      <alignment horizontal="center" vertical="center" wrapText="1"/>
      <protection locked="0"/>
    </xf>
    <xf numFmtId="0" fontId="6" fillId="0" borderId="5" xfId="0" applyFont="1" applyBorder="1" applyAlignment="1" applyProtection="1">
      <alignment vertical="top" wrapText="1"/>
      <protection locked="0"/>
    </xf>
    <xf numFmtId="0" fontId="26"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applyAlignment="1" applyProtection="1">
      <alignment wrapText="1"/>
    </xf>
    <xf numFmtId="0" fontId="6" fillId="0" borderId="5"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49" fontId="4" fillId="3" borderId="0" xfId="0" applyNumberFormat="1" applyFont="1" applyFill="1" applyAlignment="1" applyProtection="1">
      <alignment horizontal="center" vertical="center" wrapText="1"/>
    </xf>
    <xf numFmtId="0" fontId="4" fillId="0" borderId="0" xfId="0" applyFont="1" applyAlignment="1" applyProtection="1">
      <alignment horizontal="center" vertical="center" wrapText="1"/>
    </xf>
    <xf numFmtId="0" fontId="13" fillId="0" borderId="5" xfId="0" applyFont="1" applyBorder="1" applyProtection="1"/>
    <xf numFmtId="0" fontId="13" fillId="0" borderId="2" xfId="0" applyFont="1" applyBorder="1" applyProtection="1"/>
    <xf numFmtId="0" fontId="13" fillId="0" borderId="6" xfId="0" applyFont="1" applyBorder="1" applyProtection="1"/>
    <xf numFmtId="0" fontId="13" fillId="0" borderId="5"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6" xfId="0" applyFont="1" applyBorder="1" applyAlignment="1" applyProtection="1">
      <alignment horizontal="center" vertical="center"/>
    </xf>
    <xf numFmtId="49" fontId="5" fillId="0" borderId="8" xfId="0" applyNumberFormat="1" applyFont="1" applyFill="1" applyBorder="1" applyAlignment="1" applyProtection="1">
      <alignment horizontal="center" vertical="center" wrapText="1"/>
      <protection locked="0"/>
    </xf>
    <xf numFmtId="49" fontId="19" fillId="2" borderId="3" xfId="0" applyNumberFormat="1" applyFont="1" applyFill="1" applyBorder="1" applyAlignment="1" applyProtection="1">
      <alignment horizontal="center" vertical="center" wrapText="1"/>
    </xf>
    <xf numFmtId="49" fontId="19" fillId="2" borderId="4"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49" fontId="25" fillId="0" borderId="0" xfId="0" applyNumberFormat="1" applyFont="1" applyAlignment="1" applyProtection="1">
      <alignment horizontal="right"/>
    </xf>
    <xf numFmtId="0" fontId="15" fillId="0" borderId="0" xfId="0" applyFont="1" applyFill="1" applyBorder="1" applyAlignment="1" applyProtection="1">
      <alignment horizontal="left" vertical="center" wrapText="1"/>
      <protection locked="0"/>
    </xf>
    <xf numFmtId="49" fontId="17" fillId="0" borderId="0" xfId="0" applyNumberFormat="1" applyFont="1" applyAlignment="1" applyProtection="1">
      <alignment horizontal="left" vertical="center" wrapText="1"/>
      <protection locked="0"/>
    </xf>
    <xf numFmtId="0" fontId="17" fillId="0" borderId="0" xfId="1" applyFont="1" applyFill="1" applyAlignment="1" applyProtection="1">
      <alignment horizontal="left" vertical="center" wrapText="1"/>
      <protection locked="0"/>
    </xf>
    <xf numFmtId="0" fontId="27" fillId="0" borderId="0" xfId="1" applyFont="1" applyFill="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49" fontId="17" fillId="0" borderId="0" xfId="0" applyNumberFormat="1" applyFont="1" applyAlignment="1" applyProtection="1">
      <alignment horizontal="left"/>
      <protection locked="0"/>
    </xf>
    <xf numFmtId="0" fontId="0" fillId="0" borderId="24" xfId="0" applyBorder="1" applyAlignment="1">
      <alignment horizontal="center" wrapText="1"/>
    </xf>
    <xf numFmtId="0" fontId="0" fillId="0" borderId="26" xfId="0" applyBorder="1" applyAlignment="1">
      <alignment horizontal="center" wrapText="1"/>
    </xf>
    <xf numFmtId="0" fontId="17" fillId="9" borderId="19"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0" fontId="0" fillId="0" borderId="17"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3" fillId="6" borderId="0" xfId="0" applyFont="1" applyFill="1" applyAlignment="1">
      <alignment horizontal="center" vertical="center"/>
    </xf>
    <xf numFmtId="0" fontId="1" fillId="0" borderId="0" xfId="0" applyFont="1" applyAlignment="1">
      <alignment horizontal="center" wrapText="1"/>
    </xf>
    <xf numFmtId="0" fontId="0" fillId="0" borderId="0" xfId="0" applyAlignment="1">
      <alignment horizontal="center" wrapText="1"/>
    </xf>
    <xf numFmtId="49" fontId="5" fillId="0" borderId="0" xfId="0" applyNumberFormat="1" applyFont="1" applyFill="1" applyBorder="1" applyAlignment="1" applyProtection="1">
      <alignment horizontal="center" vertical="center" wrapText="1"/>
      <protection locked="0"/>
    </xf>
    <xf numFmtId="49" fontId="19" fillId="2" borderId="9" xfId="0" applyNumberFormat="1" applyFont="1" applyFill="1" applyBorder="1" applyAlignment="1" applyProtection="1">
      <alignment horizontal="center" vertical="center" wrapText="1"/>
    </xf>
    <xf numFmtId="49" fontId="19" fillId="2" borderId="15" xfId="0" applyNumberFormat="1"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xf numFmtId="0" fontId="0" fillId="0" borderId="25" xfId="0" applyBorder="1" applyAlignment="1">
      <alignment horizontal="center" wrapText="1"/>
    </xf>
    <xf numFmtId="49" fontId="17" fillId="10" borderId="0" xfId="0" applyNumberFormat="1" applyFont="1" applyFill="1" applyAlignment="1" applyProtection="1">
      <alignment wrapText="1"/>
    </xf>
    <xf numFmtId="49" fontId="17" fillId="10" borderId="0" xfId="0" applyNumberFormat="1" applyFont="1" applyFill="1" applyAlignment="1" applyProtection="1">
      <alignment horizontal="right" wrapText="1"/>
    </xf>
    <xf numFmtId="0" fontId="3" fillId="10" borderId="0" xfId="0" applyFont="1" applyFill="1" applyProtection="1">
      <protection locked="0"/>
    </xf>
  </cellXfs>
  <cellStyles count="2">
    <cellStyle name="Normal" xfId="0" builtinId="0"/>
    <cellStyle name="Normal 3" xfId="1"/>
  </cellStyles>
  <dxfs count="33">
    <dxf>
      <fill>
        <patternFill>
          <bgColor theme="8" tint="0.39994506668294322"/>
        </patternFill>
      </fill>
    </dxf>
    <dxf>
      <fill>
        <patternFill>
          <bgColor theme="8" tint="0.39994506668294322"/>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0070C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8"/>
  <sheetViews>
    <sheetView view="pageBreakPreview" topLeftCell="A130" zoomScale="96" zoomScaleNormal="96" zoomScaleSheetLayoutView="96" workbookViewId="0">
      <selection activeCell="P4" sqref="P4"/>
    </sheetView>
  </sheetViews>
  <sheetFormatPr defaultColWidth="9.140625" defaultRowHeight="12.75" x14ac:dyDescent="0.2"/>
  <cols>
    <col min="1" max="1" width="3.28515625" style="17" customWidth="1"/>
    <col min="2" max="2" width="4.5703125" style="5" customWidth="1"/>
    <col min="3" max="3" width="36.85546875" style="1" customWidth="1"/>
    <col min="4" max="10" width="11.5703125" style="1" customWidth="1"/>
    <col min="11" max="11" width="15.140625" style="1" customWidth="1"/>
    <col min="12" max="12" width="13" style="1" customWidth="1"/>
    <col min="13" max="13" width="10.7109375" style="1" customWidth="1"/>
    <col min="14" max="14" width="10.85546875" style="1" customWidth="1"/>
    <col min="15" max="16384" width="9.140625" style="1"/>
  </cols>
  <sheetData>
    <row r="1" spans="1:14" x14ac:dyDescent="0.2">
      <c r="A1" s="16"/>
      <c r="C1" s="7"/>
      <c r="D1" s="7"/>
    </row>
    <row r="2" spans="1:14" x14ac:dyDescent="0.2">
      <c r="A2" s="108" t="s">
        <v>74</v>
      </c>
      <c r="B2" s="108"/>
      <c r="C2" s="108"/>
      <c r="D2" s="108"/>
      <c r="E2" s="108"/>
      <c r="F2" s="108"/>
      <c r="G2" s="108"/>
      <c r="H2" s="108"/>
      <c r="I2" s="108"/>
      <c r="J2" s="108"/>
      <c r="K2" s="108"/>
      <c r="L2" s="108"/>
      <c r="M2" s="108"/>
      <c r="N2" s="108"/>
    </row>
    <row r="3" spans="1:14" s="145" customFormat="1" ht="82.5" customHeight="1" x14ac:dyDescent="0.2">
      <c r="A3" s="143"/>
      <c r="B3" s="144" t="s">
        <v>99</v>
      </c>
      <c r="C3" s="144"/>
      <c r="D3" s="144"/>
      <c r="E3" s="144"/>
      <c r="F3" s="144"/>
      <c r="G3" s="144"/>
      <c r="H3" s="144"/>
      <c r="I3" s="144"/>
      <c r="J3" s="144"/>
      <c r="K3" s="144"/>
      <c r="L3" s="144"/>
      <c r="M3" s="144"/>
      <c r="N3" s="144"/>
    </row>
    <row r="4" spans="1:14" ht="14.25" customHeight="1" x14ac:dyDescent="0.2">
      <c r="A4" s="25"/>
      <c r="B4" s="26"/>
      <c r="C4" s="29" t="s">
        <v>98</v>
      </c>
      <c r="D4" s="27"/>
      <c r="E4" s="26"/>
      <c r="F4" s="26"/>
      <c r="G4" s="26"/>
      <c r="H4" s="26"/>
      <c r="I4" s="26"/>
      <c r="J4" s="26"/>
      <c r="K4" s="26"/>
      <c r="L4" s="26"/>
      <c r="M4" s="26"/>
      <c r="N4" s="23"/>
    </row>
    <row r="5" spans="1:14" ht="30" customHeight="1" x14ac:dyDescent="0.2">
      <c r="A5" s="75"/>
      <c r="B5" s="93" t="s">
        <v>94</v>
      </c>
      <c r="C5" s="93"/>
      <c r="D5" s="93"/>
      <c r="E5" s="93"/>
      <c r="F5" s="93"/>
      <c r="G5" s="93"/>
      <c r="H5" s="93"/>
      <c r="I5" s="93"/>
      <c r="J5" s="93"/>
      <c r="K5" s="93"/>
      <c r="L5" s="93"/>
      <c r="M5" s="93"/>
      <c r="N5" s="93"/>
    </row>
    <row r="6" spans="1:14" ht="22.5" hidden="1" customHeight="1" x14ac:dyDescent="0.2">
      <c r="A6" s="25"/>
      <c r="B6" s="26"/>
      <c r="C6" s="27"/>
      <c r="D6" s="27"/>
      <c r="E6" s="26"/>
      <c r="F6" s="26"/>
      <c r="G6" s="26"/>
      <c r="H6" s="26"/>
      <c r="I6" s="26"/>
      <c r="J6" s="26"/>
      <c r="K6" s="26"/>
      <c r="L6" s="26"/>
      <c r="M6" s="26"/>
      <c r="N6" s="23"/>
    </row>
    <row r="7" spans="1:14" hidden="1" x14ac:dyDescent="0.2">
      <c r="A7" s="25"/>
      <c r="B7" s="28" t="s">
        <v>17</v>
      </c>
      <c r="C7" s="29"/>
      <c r="D7" s="29"/>
      <c r="E7" s="30"/>
      <c r="F7" s="30"/>
      <c r="G7" s="30"/>
      <c r="H7" s="30"/>
      <c r="I7" s="30"/>
      <c r="J7" s="30"/>
      <c r="K7" s="30"/>
      <c r="L7" s="30"/>
      <c r="M7" s="30"/>
      <c r="N7" s="23"/>
    </row>
    <row r="8" spans="1:14" hidden="1" x14ac:dyDescent="0.2">
      <c r="A8" s="25"/>
      <c r="B8" s="28"/>
      <c r="C8" s="29"/>
      <c r="D8" s="29"/>
      <c r="E8" s="30"/>
      <c r="F8" s="30"/>
      <c r="G8" s="30"/>
      <c r="H8" s="30"/>
      <c r="I8" s="30"/>
      <c r="J8" s="30"/>
      <c r="K8" s="30"/>
      <c r="L8" s="30"/>
      <c r="M8" s="30"/>
      <c r="N8" s="23"/>
    </row>
    <row r="9" spans="1:14" hidden="1" x14ac:dyDescent="0.2">
      <c r="A9" s="25"/>
      <c r="B9" s="29"/>
      <c r="C9" s="29"/>
      <c r="D9" s="29"/>
      <c r="E9" s="30"/>
      <c r="F9" s="30"/>
      <c r="G9" s="30"/>
      <c r="H9" s="30"/>
      <c r="I9" s="30"/>
      <c r="J9" s="30"/>
      <c r="K9" s="30"/>
      <c r="L9" s="30"/>
      <c r="M9" s="30"/>
      <c r="N9" s="23"/>
    </row>
    <row r="10" spans="1:14" hidden="1" x14ac:dyDescent="0.2">
      <c r="A10" s="25"/>
      <c r="B10" s="29"/>
      <c r="C10" s="29"/>
      <c r="D10" s="29"/>
      <c r="E10" s="26"/>
      <c r="F10" s="26"/>
      <c r="G10" s="26"/>
      <c r="H10" s="26"/>
      <c r="I10" s="26"/>
      <c r="J10" s="26"/>
      <c r="K10" s="26"/>
      <c r="L10" s="26"/>
      <c r="M10" s="26"/>
      <c r="N10" s="23"/>
    </row>
    <row r="11" spans="1:14" hidden="1" x14ac:dyDescent="0.2">
      <c r="A11" s="25"/>
      <c r="B11" s="29" t="s">
        <v>18</v>
      </c>
      <c r="C11" s="29"/>
      <c r="D11" s="29"/>
      <c r="E11" s="26"/>
      <c r="F11" s="26"/>
      <c r="G11" s="26"/>
      <c r="H11" s="26"/>
      <c r="I11" s="26"/>
      <c r="J11" s="26"/>
      <c r="K11" s="26"/>
      <c r="L11" s="26"/>
      <c r="M11" s="26"/>
      <c r="N11" s="23"/>
    </row>
    <row r="12" spans="1:14" ht="21" customHeight="1" x14ac:dyDescent="0.2">
      <c r="A12" s="25"/>
      <c r="B12" s="27"/>
      <c r="C12" s="27"/>
      <c r="D12" s="27"/>
      <c r="E12" s="26"/>
      <c r="F12" s="26"/>
      <c r="G12" s="26"/>
      <c r="H12" s="26"/>
      <c r="I12" s="26"/>
      <c r="J12" s="26"/>
      <c r="K12" s="26"/>
      <c r="L12" s="26"/>
      <c r="M12" s="26"/>
      <c r="N12" s="23"/>
    </row>
    <row r="13" spans="1:14" ht="50.25" customHeight="1" x14ac:dyDescent="0.2">
      <c r="A13" s="76"/>
      <c r="B13" s="94" t="s">
        <v>75</v>
      </c>
      <c r="C13" s="94"/>
      <c r="D13" s="94"/>
      <c r="E13" s="94"/>
      <c r="F13" s="94"/>
      <c r="G13" s="94"/>
      <c r="H13" s="94"/>
      <c r="I13" s="94"/>
      <c r="J13" s="94"/>
      <c r="K13" s="94"/>
      <c r="L13" s="94"/>
      <c r="M13" s="94"/>
      <c r="N13" s="94"/>
    </row>
    <row r="14" spans="1:14" ht="13.5" customHeight="1" x14ac:dyDescent="0.2">
      <c r="A14" s="76"/>
      <c r="B14" s="88"/>
      <c r="C14" s="60" t="s">
        <v>95</v>
      </c>
      <c r="D14" s="84"/>
      <c r="E14" s="90"/>
      <c r="F14" s="91"/>
      <c r="G14" s="91"/>
      <c r="H14" s="92"/>
      <c r="I14" s="88"/>
      <c r="J14" s="88"/>
      <c r="K14" s="88"/>
      <c r="L14" s="88"/>
      <c r="M14" s="88"/>
      <c r="N14" s="88"/>
    </row>
    <row r="15" spans="1:14" ht="15" customHeight="1" x14ac:dyDescent="0.2">
      <c r="A15" s="51"/>
      <c r="B15" s="51"/>
      <c r="C15" s="60" t="s">
        <v>96</v>
      </c>
      <c r="D15" s="84"/>
      <c r="E15" s="90"/>
      <c r="F15" s="91"/>
      <c r="G15" s="91"/>
      <c r="H15" s="92"/>
      <c r="I15" s="51"/>
      <c r="J15" s="51"/>
      <c r="K15" s="51"/>
      <c r="L15" s="51"/>
      <c r="M15" s="51"/>
      <c r="N15" s="23"/>
    </row>
    <row r="16" spans="1:14" ht="15" customHeight="1" x14ac:dyDescent="0.2">
      <c r="A16" s="51"/>
      <c r="B16" s="51"/>
      <c r="C16" s="60" t="s">
        <v>97</v>
      </c>
      <c r="D16" s="84"/>
      <c r="E16" s="90"/>
      <c r="F16" s="91"/>
      <c r="G16" s="91"/>
      <c r="H16" s="92"/>
      <c r="I16" s="51"/>
      <c r="J16" s="51"/>
      <c r="K16" s="51"/>
      <c r="L16" s="51"/>
      <c r="M16" s="51"/>
      <c r="N16" s="23"/>
    </row>
    <row r="17" spans="1:16" ht="12.75" customHeight="1" x14ac:dyDescent="0.2">
      <c r="A17" s="24"/>
      <c r="B17" s="22"/>
      <c r="C17" s="89"/>
      <c r="D17" s="89"/>
      <c r="E17" s="89"/>
      <c r="F17" s="89"/>
      <c r="G17" s="59">
        <v>2.5</v>
      </c>
    </row>
    <row r="18" spans="1:16" x14ac:dyDescent="0.2">
      <c r="A18" s="24"/>
      <c r="B18" s="22"/>
      <c r="C18" s="23"/>
      <c r="D18" s="23"/>
      <c r="E18" s="23"/>
      <c r="F18" s="23"/>
      <c r="G18" s="23"/>
      <c r="H18" s="23"/>
      <c r="I18" s="23"/>
      <c r="J18" s="23"/>
      <c r="K18" s="23"/>
      <c r="L18" s="23"/>
      <c r="M18" s="23"/>
      <c r="N18" s="23"/>
    </row>
    <row r="19" spans="1:16" ht="30" customHeight="1" x14ac:dyDescent="0.2">
      <c r="A19" s="101"/>
      <c r="B19" s="102" t="s">
        <v>0</v>
      </c>
      <c r="C19" s="104" t="s">
        <v>1</v>
      </c>
      <c r="D19" s="82"/>
      <c r="E19" s="106" t="s">
        <v>87</v>
      </c>
      <c r="F19" s="106"/>
      <c r="G19" s="106" t="s">
        <v>88</v>
      </c>
      <c r="H19" s="106"/>
      <c r="I19" s="106" t="s">
        <v>89</v>
      </c>
      <c r="J19" s="106"/>
      <c r="K19" s="107" t="s">
        <v>2</v>
      </c>
      <c r="L19" s="107"/>
      <c r="M19" s="107"/>
      <c r="N19" s="107"/>
      <c r="P19" s="2"/>
    </row>
    <row r="20" spans="1:16" ht="48" x14ac:dyDescent="0.2">
      <c r="A20" s="101"/>
      <c r="B20" s="103"/>
      <c r="C20" s="105"/>
      <c r="D20" s="83"/>
      <c r="E20" s="80" t="s">
        <v>78</v>
      </c>
      <c r="F20" s="80" t="s">
        <v>48</v>
      </c>
      <c r="G20" s="80" t="s">
        <v>79</v>
      </c>
      <c r="H20" s="80" t="s">
        <v>80</v>
      </c>
      <c r="I20" s="80" t="s">
        <v>81</v>
      </c>
      <c r="J20" s="80" t="s">
        <v>82</v>
      </c>
      <c r="K20" s="61" t="s">
        <v>83</v>
      </c>
      <c r="L20" s="61" t="s">
        <v>84</v>
      </c>
      <c r="M20" s="61" t="s">
        <v>85</v>
      </c>
      <c r="N20" s="81" t="s">
        <v>86</v>
      </c>
      <c r="P20" s="2"/>
    </row>
    <row r="21" spans="1:16" s="3" customFormat="1" ht="59.25" customHeight="1" x14ac:dyDescent="0.2">
      <c r="A21" s="20"/>
      <c r="B21" s="31"/>
      <c r="C21" s="32" t="s">
        <v>42</v>
      </c>
      <c r="D21" s="87" t="s">
        <v>91</v>
      </c>
      <c r="E21" s="33">
        <f t="shared" ref="E21:J21" si="0">SUM(E22,E33,E44)</f>
        <v>0</v>
      </c>
      <c r="F21" s="33">
        <f t="shared" si="0"/>
        <v>0</v>
      </c>
      <c r="G21" s="33">
        <f>SUM(G22,G33,G44)</f>
        <v>0</v>
      </c>
      <c r="H21" s="33">
        <f t="shared" si="0"/>
        <v>0</v>
      </c>
      <c r="I21" s="33">
        <f t="shared" si="0"/>
        <v>0</v>
      </c>
      <c r="J21" s="33">
        <f t="shared" si="0"/>
        <v>0</v>
      </c>
      <c r="K21" s="34">
        <f>E21+G21+I21</f>
        <v>0</v>
      </c>
      <c r="L21" s="34">
        <f>F21+H21+J21</f>
        <v>0</v>
      </c>
      <c r="M21" s="34">
        <f>K21+L21</f>
        <v>0</v>
      </c>
      <c r="N21" s="33">
        <f>M21/$G$17</f>
        <v>0</v>
      </c>
    </row>
    <row r="22" spans="1:16" ht="15" x14ac:dyDescent="0.2">
      <c r="A22" s="21"/>
      <c r="B22" s="35" t="s">
        <v>4</v>
      </c>
      <c r="C22" s="36" t="s">
        <v>5</v>
      </c>
      <c r="D22" s="36"/>
      <c r="E22" s="33">
        <f t="shared" ref="E22:J22" si="1">SUM(E23:E32)</f>
        <v>0</v>
      </c>
      <c r="F22" s="33">
        <f t="shared" si="1"/>
        <v>0</v>
      </c>
      <c r="G22" s="33">
        <f t="shared" si="1"/>
        <v>0</v>
      </c>
      <c r="H22" s="33">
        <f t="shared" si="1"/>
        <v>0</v>
      </c>
      <c r="I22" s="33">
        <f t="shared" si="1"/>
        <v>0</v>
      </c>
      <c r="J22" s="33">
        <f t="shared" si="1"/>
        <v>0</v>
      </c>
      <c r="K22" s="34">
        <f t="shared" ref="K22:K80" si="2">E22+G22+I22</f>
        <v>0</v>
      </c>
      <c r="L22" s="34">
        <f t="shared" ref="L22:L80" si="3">F22+H22+J22</f>
        <v>0</v>
      </c>
      <c r="M22" s="34">
        <f>K22+L22</f>
        <v>0</v>
      </c>
      <c r="N22" s="33">
        <f t="shared" ref="N22:N85" si="4">M22/$G$17</f>
        <v>0</v>
      </c>
    </row>
    <row r="23" spans="1:16" ht="15" x14ac:dyDescent="0.2">
      <c r="A23" s="21"/>
      <c r="B23" s="35"/>
      <c r="C23" s="37"/>
      <c r="D23" s="37"/>
      <c r="E23" s="38"/>
      <c r="F23" s="38"/>
      <c r="G23" s="38"/>
      <c r="H23" s="38"/>
      <c r="I23" s="38"/>
      <c r="J23" s="38"/>
      <c r="K23" s="34">
        <f t="shared" si="2"/>
        <v>0</v>
      </c>
      <c r="L23" s="34">
        <f t="shared" si="3"/>
        <v>0</v>
      </c>
      <c r="M23" s="34">
        <f t="shared" ref="M23:M116" si="5">K23+L23</f>
        <v>0</v>
      </c>
      <c r="N23" s="33">
        <f t="shared" si="4"/>
        <v>0</v>
      </c>
    </row>
    <row r="24" spans="1:16" ht="15" x14ac:dyDescent="0.2">
      <c r="A24" s="21"/>
      <c r="B24" s="35"/>
      <c r="C24" s="37"/>
      <c r="D24" s="37"/>
      <c r="E24" s="38"/>
      <c r="F24" s="38"/>
      <c r="G24" s="38"/>
      <c r="H24" s="38"/>
      <c r="I24" s="38"/>
      <c r="J24" s="38"/>
      <c r="K24" s="34">
        <f t="shared" si="2"/>
        <v>0</v>
      </c>
      <c r="L24" s="34">
        <f t="shared" si="3"/>
        <v>0</v>
      </c>
      <c r="M24" s="34">
        <f t="shared" si="5"/>
        <v>0</v>
      </c>
      <c r="N24" s="33">
        <f t="shared" si="4"/>
        <v>0</v>
      </c>
    </row>
    <row r="25" spans="1:16" ht="15" x14ac:dyDescent="0.2">
      <c r="A25" s="21"/>
      <c r="B25" s="35"/>
      <c r="C25" s="37"/>
      <c r="D25" s="37"/>
      <c r="E25" s="38"/>
      <c r="F25" s="38"/>
      <c r="G25" s="38"/>
      <c r="H25" s="38"/>
      <c r="I25" s="38"/>
      <c r="J25" s="38"/>
      <c r="K25" s="34">
        <f t="shared" si="2"/>
        <v>0</v>
      </c>
      <c r="L25" s="34">
        <f t="shared" si="3"/>
        <v>0</v>
      </c>
      <c r="M25" s="34">
        <f t="shared" si="5"/>
        <v>0</v>
      </c>
      <c r="N25" s="33">
        <f t="shared" si="4"/>
        <v>0</v>
      </c>
    </row>
    <row r="26" spans="1:16" ht="15" x14ac:dyDescent="0.2">
      <c r="A26" s="21"/>
      <c r="B26" s="35"/>
      <c r="C26" s="37"/>
      <c r="D26" s="37"/>
      <c r="E26" s="38"/>
      <c r="F26" s="38"/>
      <c r="G26" s="38"/>
      <c r="H26" s="38"/>
      <c r="I26" s="38"/>
      <c r="J26" s="38"/>
      <c r="K26" s="34">
        <f t="shared" si="2"/>
        <v>0</v>
      </c>
      <c r="L26" s="34">
        <f t="shared" si="3"/>
        <v>0</v>
      </c>
      <c r="M26" s="34">
        <f t="shared" si="5"/>
        <v>0</v>
      </c>
      <c r="N26" s="33">
        <f t="shared" si="4"/>
        <v>0</v>
      </c>
    </row>
    <row r="27" spans="1:16" ht="15" x14ac:dyDescent="0.2">
      <c r="A27" s="21"/>
      <c r="B27" s="35"/>
      <c r="C27" s="37"/>
      <c r="D27" s="37"/>
      <c r="E27" s="38"/>
      <c r="F27" s="38"/>
      <c r="G27" s="38"/>
      <c r="H27" s="38"/>
      <c r="I27" s="38"/>
      <c r="J27" s="38"/>
      <c r="K27" s="34">
        <f t="shared" si="2"/>
        <v>0</v>
      </c>
      <c r="L27" s="34">
        <f t="shared" si="3"/>
        <v>0</v>
      </c>
      <c r="M27" s="34">
        <f t="shared" si="5"/>
        <v>0</v>
      </c>
      <c r="N27" s="33">
        <f t="shared" si="4"/>
        <v>0</v>
      </c>
    </row>
    <row r="28" spans="1:16" ht="15" x14ac:dyDescent="0.2">
      <c r="A28" s="21"/>
      <c r="B28" s="35"/>
      <c r="C28" s="37"/>
      <c r="D28" s="37"/>
      <c r="E28" s="38"/>
      <c r="F28" s="38"/>
      <c r="G28" s="38"/>
      <c r="H28" s="38"/>
      <c r="I28" s="38"/>
      <c r="J28" s="38"/>
      <c r="K28" s="34">
        <f t="shared" si="2"/>
        <v>0</v>
      </c>
      <c r="L28" s="34">
        <f t="shared" si="3"/>
        <v>0</v>
      </c>
      <c r="M28" s="34">
        <f t="shared" si="5"/>
        <v>0</v>
      </c>
      <c r="N28" s="33">
        <f t="shared" si="4"/>
        <v>0</v>
      </c>
    </row>
    <row r="29" spans="1:16" ht="15" x14ac:dyDescent="0.2">
      <c r="A29" s="21"/>
      <c r="B29" s="35"/>
      <c r="C29" s="37"/>
      <c r="D29" s="37"/>
      <c r="E29" s="38"/>
      <c r="F29" s="38"/>
      <c r="G29" s="38"/>
      <c r="H29" s="38"/>
      <c r="I29" s="38"/>
      <c r="J29" s="38"/>
      <c r="K29" s="34">
        <f t="shared" si="2"/>
        <v>0</v>
      </c>
      <c r="L29" s="34">
        <f t="shared" si="3"/>
        <v>0</v>
      </c>
      <c r="M29" s="34">
        <f t="shared" si="5"/>
        <v>0</v>
      </c>
      <c r="N29" s="33">
        <f t="shared" si="4"/>
        <v>0</v>
      </c>
    </row>
    <row r="30" spans="1:16" ht="15" x14ac:dyDescent="0.2">
      <c r="A30" s="21"/>
      <c r="B30" s="35"/>
      <c r="C30" s="37"/>
      <c r="D30" s="37"/>
      <c r="E30" s="38"/>
      <c r="F30" s="38"/>
      <c r="G30" s="38"/>
      <c r="H30" s="38"/>
      <c r="I30" s="38"/>
      <c r="J30" s="38"/>
      <c r="K30" s="34">
        <f t="shared" si="2"/>
        <v>0</v>
      </c>
      <c r="L30" s="34">
        <f t="shared" si="3"/>
        <v>0</v>
      </c>
      <c r="M30" s="34">
        <f t="shared" si="5"/>
        <v>0</v>
      </c>
      <c r="N30" s="33">
        <f t="shared" si="4"/>
        <v>0</v>
      </c>
    </row>
    <row r="31" spans="1:16" ht="15" x14ac:dyDescent="0.2">
      <c r="A31" s="21"/>
      <c r="B31" s="35"/>
      <c r="C31" s="37"/>
      <c r="D31" s="37"/>
      <c r="E31" s="38"/>
      <c r="F31" s="38"/>
      <c r="G31" s="38"/>
      <c r="H31" s="38"/>
      <c r="I31" s="38"/>
      <c r="J31" s="38"/>
      <c r="K31" s="34">
        <f t="shared" si="2"/>
        <v>0</v>
      </c>
      <c r="L31" s="34">
        <f t="shared" si="3"/>
        <v>0</v>
      </c>
      <c r="M31" s="34">
        <f t="shared" si="5"/>
        <v>0</v>
      </c>
      <c r="N31" s="33">
        <f t="shared" si="4"/>
        <v>0</v>
      </c>
    </row>
    <row r="32" spans="1:16" ht="15" x14ac:dyDescent="0.2">
      <c r="A32" s="21"/>
      <c r="B32" s="35"/>
      <c r="C32" s="37"/>
      <c r="D32" s="37"/>
      <c r="E32" s="38"/>
      <c r="F32" s="38"/>
      <c r="G32" s="38"/>
      <c r="H32" s="38"/>
      <c r="I32" s="38"/>
      <c r="J32" s="38"/>
      <c r="K32" s="34">
        <f t="shared" si="2"/>
        <v>0</v>
      </c>
      <c r="L32" s="34">
        <f t="shared" si="3"/>
        <v>0</v>
      </c>
      <c r="M32" s="34">
        <f t="shared" si="5"/>
        <v>0</v>
      </c>
      <c r="N32" s="33">
        <f t="shared" si="4"/>
        <v>0</v>
      </c>
    </row>
    <row r="33" spans="1:14" ht="15" x14ac:dyDescent="0.2">
      <c r="A33" s="21"/>
      <c r="B33" s="35" t="s">
        <v>6</v>
      </c>
      <c r="C33" s="39" t="s">
        <v>19</v>
      </c>
      <c r="D33" s="39"/>
      <c r="E33" s="33">
        <f t="shared" ref="E33:J33" si="6">SUM(E34:E43)</f>
        <v>0</v>
      </c>
      <c r="F33" s="33">
        <f t="shared" si="6"/>
        <v>0</v>
      </c>
      <c r="G33" s="33">
        <f t="shared" si="6"/>
        <v>0</v>
      </c>
      <c r="H33" s="33">
        <f t="shared" si="6"/>
        <v>0</v>
      </c>
      <c r="I33" s="33">
        <f t="shared" si="6"/>
        <v>0</v>
      </c>
      <c r="J33" s="33">
        <f t="shared" si="6"/>
        <v>0</v>
      </c>
      <c r="K33" s="34">
        <f t="shared" si="2"/>
        <v>0</v>
      </c>
      <c r="L33" s="34">
        <f t="shared" si="3"/>
        <v>0</v>
      </c>
      <c r="M33" s="34">
        <f t="shared" si="5"/>
        <v>0</v>
      </c>
      <c r="N33" s="33">
        <f t="shared" si="4"/>
        <v>0</v>
      </c>
    </row>
    <row r="34" spans="1:14" ht="15" x14ac:dyDescent="0.2">
      <c r="A34" s="21"/>
      <c r="B34" s="35"/>
      <c r="C34" s="37"/>
      <c r="D34" s="37"/>
      <c r="E34" s="38"/>
      <c r="F34" s="38"/>
      <c r="G34" s="38"/>
      <c r="H34" s="38"/>
      <c r="I34" s="38"/>
      <c r="J34" s="38"/>
      <c r="K34" s="34">
        <f t="shared" si="2"/>
        <v>0</v>
      </c>
      <c r="L34" s="34">
        <f t="shared" si="3"/>
        <v>0</v>
      </c>
      <c r="M34" s="34">
        <f t="shared" si="5"/>
        <v>0</v>
      </c>
      <c r="N34" s="33">
        <f t="shared" si="4"/>
        <v>0</v>
      </c>
    </row>
    <row r="35" spans="1:14" ht="15" x14ac:dyDescent="0.2">
      <c r="A35" s="21"/>
      <c r="B35" s="35"/>
      <c r="C35" s="37"/>
      <c r="D35" s="37"/>
      <c r="E35" s="38"/>
      <c r="F35" s="38"/>
      <c r="G35" s="38"/>
      <c r="H35" s="38"/>
      <c r="I35" s="38"/>
      <c r="J35" s="38"/>
      <c r="K35" s="34">
        <f t="shared" si="2"/>
        <v>0</v>
      </c>
      <c r="L35" s="34">
        <f t="shared" si="3"/>
        <v>0</v>
      </c>
      <c r="M35" s="34">
        <f t="shared" si="5"/>
        <v>0</v>
      </c>
      <c r="N35" s="33">
        <f t="shared" si="4"/>
        <v>0</v>
      </c>
    </row>
    <row r="36" spans="1:14" ht="15" x14ac:dyDescent="0.2">
      <c r="A36" s="21"/>
      <c r="B36" s="35"/>
      <c r="C36" s="37"/>
      <c r="D36" s="37"/>
      <c r="E36" s="38"/>
      <c r="F36" s="38"/>
      <c r="G36" s="38"/>
      <c r="H36" s="38"/>
      <c r="I36" s="38"/>
      <c r="J36" s="38"/>
      <c r="K36" s="34">
        <f t="shared" si="2"/>
        <v>0</v>
      </c>
      <c r="L36" s="34">
        <f t="shared" si="3"/>
        <v>0</v>
      </c>
      <c r="M36" s="34">
        <f t="shared" si="5"/>
        <v>0</v>
      </c>
      <c r="N36" s="33">
        <f t="shared" si="4"/>
        <v>0</v>
      </c>
    </row>
    <row r="37" spans="1:14" ht="15" x14ac:dyDescent="0.2">
      <c r="A37" s="21"/>
      <c r="B37" s="35"/>
      <c r="C37" s="37"/>
      <c r="D37" s="37"/>
      <c r="E37" s="38"/>
      <c r="F37" s="38"/>
      <c r="G37" s="38"/>
      <c r="H37" s="38"/>
      <c r="I37" s="38"/>
      <c r="J37" s="38"/>
      <c r="K37" s="34">
        <f t="shared" si="2"/>
        <v>0</v>
      </c>
      <c r="L37" s="34">
        <f t="shared" si="3"/>
        <v>0</v>
      </c>
      <c r="M37" s="34">
        <f t="shared" si="5"/>
        <v>0</v>
      </c>
      <c r="N37" s="33">
        <f t="shared" si="4"/>
        <v>0</v>
      </c>
    </row>
    <row r="38" spans="1:14" ht="15" x14ac:dyDescent="0.2">
      <c r="A38" s="21"/>
      <c r="B38" s="35"/>
      <c r="C38" s="37"/>
      <c r="D38" s="37"/>
      <c r="E38" s="38"/>
      <c r="F38" s="38"/>
      <c r="G38" s="38"/>
      <c r="H38" s="38"/>
      <c r="I38" s="38"/>
      <c r="J38" s="38"/>
      <c r="K38" s="34">
        <f t="shared" si="2"/>
        <v>0</v>
      </c>
      <c r="L38" s="34">
        <f t="shared" si="3"/>
        <v>0</v>
      </c>
      <c r="M38" s="34">
        <f t="shared" si="5"/>
        <v>0</v>
      </c>
      <c r="N38" s="33">
        <f t="shared" si="4"/>
        <v>0</v>
      </c>
    </row>
    <row r="39" spans="1:14" ht="15" x14ac:dyDescent="0.2">
      <c r="A39" s="21"/>
      <c r="B39" s="35"/>
      <c r="C39" s="37"/>
      <c r="D39" s="37"/>
      <c r="E39" s="38"/>
      <c r="F39" s="38"/>
      <c r="G39" s="38"/>
      <c r="H39" s="38"/>
      <c r="I39" s="38"/>
      <c r="J39" s="38"/>
      <c r="K39" s="34">
        <f t="shared" si="2"/>
        <v>0</v>
      </c>
      <c r="L39" s="34">
        <f t="shared" si="3"/>
        <v>0</v>
      </c>
      <c r="M39" s="34">
        <f t="shared" si="5"/>
        <v>0</v>
      </c>
      <c r="N39" s="33">
        <f t="shared" si="4"/>
        <v>0</v>
      </c>
    </row>
    <row r="40" spans="1:14" ht="15" x14ac:dyDescent="0.2">
      <c r="A40" s="21"/>
      <c r="B40" s="35"/>
      <c r="C40" s="37"/>
      <c r="D40" s="37"/>
      <c r="E40" s="38"/>
      <c r="F40" s="38"/>
      <c r="G40" s="38"/>
      <c r="H40" s="38"/>
      <c r="I40" s="38"/>
      <c r="J40" s="38"/>
      <c r="K40" s="34">
        <f t="shared" si="2"/>
        <v>0</v>
      </c>
      <c r="L40" s="34">
        <f t="shared" si="3"/>
        <v>0</v>
      </c>
      <c r="M40" s="34">
        <f t="shared" si="5"/>
        <v>0</v>
      </c>
      <c r="N40" s="33">
        <f t="shared" si="4"/>
        <v>0</v>
      </c>
    </row>
    <row r="41" spans="1:14" ht="15" x14ac:dyDescent="0.2">
      <c r="A41" s="21"/>
      <c r="B41" s="35"/>
      <c r="C41" s="37"/>
      <c r="D41" s="37"/>
      <c r="E41" s="38"/>
      <c r="F41" s="38"/>
      <c r="G41" s="38"/>
      <c r="H41" s="38"/>
      <c r="I41" s="38"/>
      <c r="J41" s="38"/>
      <c r="K41" s="34">
        <f t="shared" si="2"/>
        <v>0</v>
      </c>
      <c r="L41" s="34">
        <f t="shared" si="3"/>
        <v>0</v>
      </c>
      <c r="M41" s="34">
        <f t="shared" si="5"/>
        <v>0</v>
      </c>
      <c r="N41" s="33">
        <f t="shared" si="4"/>
        <v>0</v>
      </c>
    </row>
    <row r="42" spans="1:14" ht="15" x14ac:dyDescent="0.2">
      <c r="A42" s="21"/>
      <c r="B42" s="35"/>
      <c r="C42" s="37"/>
      <c r="D42" s="37"/>
      <c r="E42" s="38"/>
      <c r="F42" s="38"/>
      <c r="G42" s="38"/>
      <c r="H42" s="38"/>
      <c r="I42" s="38"/>
      <c r="J42" s="38"/>
      <c r="K42" s="34">
        <f t="shared" si="2"/>
        <v>0</v>
      </c>
      <c r="L42" s="34">
        <f t="shared" si="3"/>
        <v>0</v>
      </c>
      <c r="M42" s="34">
        <f t="shared" si="5"/>
        <v>0</v>
      </c>
      <c r="N42" s="33">
        <f t="shared" si="4"/>
        <v>0</v>
      </c>
    </row>
    <row r="43" spans="1:14" ht="15" x14ac:dyDescent="0.2">
      <c r="A43" s="21"/>
      <c r="B43" s="35"/>
      <c r="C43" s="37"/>
      <c r="D43" s="37"/>
      <c r="E43" s="38"/>
      <c r="F43" s="38"/>
      <c r="G43" s="38"/>
      <c r="H43" s="38"/>
      <c r="I43" s="38"/>
      <c r="J43" s="38"/>
      <c r="K43" s="34">
        <f t="shared" si="2"/>
        <v>0</v>
      </c>
      <c r="L43" s="34">
        <f t="shared" si="3"/>
        <v>0</v>
      </c>
      <c r="M43" s="34">
        <f t="shared" si="5"/>
        <v>0</v>
      </c>
      <c r="N43" s="33">
        <f t="shared" si="4"/>
        <v>0</v>
      </c>
    </row>
    <row r="44" spans="1:14" ht="15" x14ac:dyDescent="0.2">
      <c r="A44" s="21"/>
      <c r="B44" s="35" t="s">
        <v>21</v>
      </c>
      <c r="C44" s="39" t="s">
        <v>20</v>
      </c>
      <c r="D44" s="39"/>
      <c r="E44" s="33">
        <f t="shared" ref="E44:J44" si="7">SUM(E45:E54)</f>
        <v>0</v>
      </c>
      <c r="F44" s="33">
        <f t="shared" si="7"/>
        <v>0</v>
      </c>
      <c r="G44" s="33">
        <f t="shared" si="7"/>
        <v>0</v>
      </c>
      <c r="H44" s="33">
        <f t="shared" si="7"/>
        <v>0</v>
      </c>
      <c r="I44" s="33">
        <f t="shared" si="7"/>
        <v>0</v>
      </c>
      <c r="J44" s="33">
        <f t="shared" si="7"/>
        <v>0</v>
      </c>
      <c r="K44" s="34">
        <f t="shared" si="2"/>
        <v>0</v>
      </c>
      <c r="L44" s="34">
        <f t="shared" si="3"/>
        <v>0</v>
      </c>
      <c r="M44" s="34">
        <f t="shared" si="5"/>
        <v>0</v>
      </c>
      <c r="N44" s="33">
        <f t="shared" si="4"/>
        <v>0</v>
      </c>
    </row>
    <row r="45" spans="1:14" ht="15" x14ac:dyDescent="0.2">
      <c r="A45" s="21"/>
      <c r="B45" s="35"/>
      <c r="C45" s="37"/>
      <c r="D45" s="37"/>
      <c r="E45" s="38"/>
      <c r="F45" s="38"/>
      <c r="G45" s="38"/>
      <c r="H45" s="38"/>
      <c r="I45" s="38"/>
      <c r="J45" s="38"/>
      <c r="K45" s="34">
        <f t="shared" si="2"/>
        <v>0</v>
      </c>
      <c r="L45" s="34">
        <f t="shared" si="3"/>
        <v>0</v>
      </c>
      <c r="M45" s="34">
        <f t="shared" si="5"/>
        <v>0</v>
      </c>
      <c r="N45" s="33">
        <f t="shared" si="4"/>
        <v>0</v>
      </c>
    </row>
    <row r="46" spans="1:14" ht="15" x14ac:dyDescent="0.2">
      <c r="A46" s="21"/>
      <c r="B46" s="35"/>
      <c r="C46" s="40"/>
      <c r="D46" s="40"/>
      <c r="E46" s="38"/>
      <c r="F46" s="38"/>
      <c r="G46" s="38"/>
      <c r="H46" s="38"/>
      <c r="I46" s="38"/>
      <c r="J46" s="38"/>
      <c r="K46" s="34">
        <f t="shared" si="2"/>
        <v>0</v>
      </c>
      <c r="L46" s="34">
        <f t="shared" si="3"/>
        <v>0</v>
      </c>
      <c r="M46" s="34">
        <f t="shared" si="5"/>
        <v>0</v>
      </c>
      <c r="N46" s="33">
        <f t="shared" si="4"/>
        <v>0</v>
      </c>
    </row>
    <row r="47" spans="1:14" ht="15" x14ac:dyDescent="0.2">
      <c r="A47" s="21"/>
      <c r="B47" s="35"/>
      <c r="C47" s="37"/>
      <c r="D47" s="37"/>
      <c r="E47" s="38"/>
      <c r="F47" s="38"/>
      <c r="G47" s="38"/>
      <c r="H47" s="38"/>
      <c r="I47" s="38"/>
      <c r="J47" s="38"/>
      <c r="K47" s="34">
        <f t="shared" si="2"/>
        <v>0</v>
      </c>
      <c r="L47" s="34">
        <f t="shared" si="3"/>
        <v>0</v>
      </c>
      <c r="M47" s="34">
        <f t="shared" si="5"/>
        <v>0</v>
      </c>
      <c r="N47" s="33">
        <f t="shared" si="4"/>
        <v>0</v>
      </c>
    </row>
    <row r="48" spans="1:14" ht="15" x14ac:dyDescent="0.2">
      <c r="A48" s="21"/>
      <c r="B48" s="35"/>
      <c r="C48" s="37"/>
      <c r="D48" s="37"/>
      <c r="E48" s="38"/>
      <c r="F48" s="38"/>
      <c r="G48" s="38"/>
      <c r="H48" s="38"/>
      <c r="I48" s="38"/>
      <c r="J48" s="38"/>
      <c r="K48" s="34">
        <f t="shared" si="2"/>
        <v>0</v>
      </c>
      <c r="L48" s="34">
        <f t="shared" si="3"/>
        <v>0</v>
      </c>
      <c r="M48" s="34">
        <f t="shared" si="5"/>
        <v>0</v>
      </c>
      <c r="N48" s="33">
        <f t="shared" si="4"/>
        <v>0</v>
      </c>
    </row>
    <row r="49" spans="1:14" ht="15" x14ac:dyDescent="0.2">
      <c r="A49" s="21"/>
      <c r="B49" s="35"/>
      <c r="C49" s="37"/>
      <c r="D49" s="37"/>
      <c r="E49" s="38"/>
      <c r="F49" s="38"/>
      <c r="G49" s="38"/>
      <c r="H49" s="38"/>
      <c r="I49" s="38"/>
      <c r="J49" s="38"/>
      <c r="K49" s="34">
        <f t="shared" si="2"/>
        <v>0</v>
      </c>
      <c r="L49" s="34">
        <f t="shared" si="3"/>
        <v>0</v>
      </c>
      <c r="M49" s="34">
        <f t="shared" si="5"/>
        <v>0</v>
      </c>
      <c r="N49" s="33">
        <f t="shared" si="4"/>
        <v>0</v>
      </c>
    </row>
    <row r="50" spans="1:14" ht="15" x14ac:dyDescent="0.2">
      <c r="A50" s="21"/>
      <c r="B50" s="35"/>
      <c r="C50" s="37"/>
      <c r="D50" s="37"/>
      <c r="E50" s="38"/>
      <c r="F50" s="38"/>
      <c r="G50" s="38"/>
      <c r="H50" s="38"/>
      <c r="I50" s="38"/>
      <c r="J50" s="38"/>
      <c r="K50" s="34">
        <f t="shared" si="2"/>
        <v>0</v>
      </c>
      <c r="L50" s="34">
        <f t="shared" si="3"/>
        <v>0</v>
      </c>
      <c r="M50" s="34">
        <f t="shared" si="5"/>
        <v>0</v>
      </c>
      <c r="N50" s="33">
        <f t="shared" si="4"/>
        <v>0</v>
      </c>
    </row>
    <row r="51" spans="1:14" ht="15" x14ac:dyDescent="0.2">
      <c r="A51" s="21"/>
      <c r="B51" s="35"/>
      <c r="C51" s="37"/>
      <c r="D51" s="37"/>
      <c r="E51" s="38"/>
      <c r="F51" s="38"/>
      <c r="G51" s="38"/>
      <c r="H51" s="38"/>
      <c r="I51" s="38"/>
      <c r="J51" s="38"/>
      <c r="K51" s="34">
        <f t="shared" si="2"/>
        <v>0</v>
      </c>
      <c r="L51" s="34">
        <f t="shared" si="3"/>
        <v>0</v>
      </c>
      <c r="M51" s="34">
        <f t="shared" si="5"/>
        <v>0</v>
      </c>
      <c r="N51" s="33">
        <f t="shared" si="4"/>
        <v>0</v>
      </c>
    </row>
    <row r="52" spans="1:14" ht="15" x14ac:dyDescent="0.2">
      <c r="A52" s="21"/>
      <c r="B52" s="35"/>
      <c r="C52" s="37"/>
      <c r="D52" s="37"/>
      <c r="E52" s="38"/>
      <c r="F52" s="38"/>
      <c r="G52" s="38"/>
      <c r="H52" s="38"/>
      <c r="I52" s="38"/>
      <c r="J52" s="38"/>
      <c r="K52" s="34">
        <f t="shared" si="2"/>
        <v>0</v>
      </c>
      <c r="L52" s="34">
        <f t="shared" si="3"/>
        <v>0</v>
      </c>
      <c r="M52" s="34">
        <f t="shared" si="5"/>
        <v>0</v>
      </c>
      <c r="N52" s="33">
        <f t="shared" si="4"/>
        <v>0</v>
      </c>
    </row>
    <row r="53" spans="1:14" ht="15" x14ac:dyDescent="0.2">
      <c r="A53" s="21"/>
      <c r="B53" s="35"/>
      <c r="C53" s="37"/>
      <c r="D53" s="37"/>
      <c r="E53" s="38"/>
      <c r="F53" s="38"/>
      <c r="G53" s="38"/>
      <c r="H53" s="38"/>
      <c r="I53" s="38"/>
      <c r="J53" s="38"/>
      <c r="K53" s="34">
        <f t="shared" si="2"/>
        <v>0</v>
      </c>
      <c r="L53" s="34">
        <f t="shared" si="3"/>
        <v>0</v>
      </c>
      <c r="M53" s="34">
        <f t="shared" si="5"/>
        <v>0</v>
      </c>
      <c r="N53" s="33">
        <f t="shared" si="4"/>
        <v>0</v>
      </c>
    </row>
    <row r="54" spans="1:14" ht="15" x14ac:dyDescent="0.2">
      <c r="A54" s="21"/>
      <c r="B54" s="35"/>
      <c r="C54" s="37"/>
      <c r="D54" s="37"/>
      <c r="E54" s="38"/>
      <c r="F54" s="38"/>
      <c r="G54" s="38"/>
      <c r="H54" s="38"/>
      <c r="I54" s="38"/>
      <c r="J54" s="38"/>
      <c r="K54" s="34">
        <f t="shared" si="2"/>
        <v>0</v>
      </c>
      <c r="L54" s="34">
        <f t="shared" si="3"/>
        <v>0</v>
      </c>
      <c r="M54" s="34">
        <f t="shared" si="5"/>
        <v>0</v>
      </c>
      <c r="N54" s="33">
        <f t="shared" si="4"/>
        <v>0</v>
      </c>
    </row>
    <row r="55" spans="1:14" s="4" customFormat="1" ht="33.75" customHeight="1" x14ac:dyDescent="0.25">
      <c r="A55" s="20"/>
      <c r="B55" s="31"/>
      <c r="C55" s="32" t="s">
        <v>43</v>
      </c>
      <c r="D55" s="32"/>
      <c r="E55" s="33">
        <f t="shared" ref="E55:J55" si="8">SUM(E56,E62,E68)</f>
        <v>0</v>
      </c>
      <c r="F55" s="33">
        <f t="shared" si="8"/>
        <v>0</v>
      </c>
      <c r="G55" s="33">
        <f t="shared" si="8"/>
        <v>0</v>
      </c>
      <c r="H55" s="33">
        <f t="shared" si="8"/>
        <v>0</v>
      </c>
      <c r="I55" s="33">
        <f t="shared" si="8"/>
        <v>0</v>
      </c>
      <c r="J55" s="33">
        <f t="shared" si="8"/>
        <v>0</v>
      </c>
      <c r="K55" s="34">
        <f t="shared" si="2"/>
        <v>0</v>
      </c>
      <c r="L55" s="34">
        <f t="shared" si="3"/>
        <v>0</v>
      </c>
      <c r="M55" s="34">
        <f t="shared" si="5"/>
        <v>0</v>
      </c>
      <c r="N55" s="33">
        <f t="shared" si="4"/>
        <v>0</v>
      </c>
    </row>
    <row r="56" spans="1:14" ht="15" x14ac:dyDescent="0.2">
      <c r="A56" s="21"/>
      <c r="B56" s="35" t="s">
        <v>7</v>
      </c>
      <c r="C56" s="36" t="s">
        <v>5</v>
      </c>
      <c r="D56" s="36"/>
      <c r="E56" s="33">
        <f>SUM(E57:E61)</f>
        <v>0</v>
      </c>
      <c r="F56" s="33">
        <f t="shared" ref="F56:J56" si="9">SUM(F57:F61)</f>
        <v>0</v>
      </c>
      <c r="G56" s="33">
        <f t="shared" si="9"/>
        <v>0</v>
      </c>
      <c r="H56" s="33">
        <f t="shared" si="9"/>
        <v>0</v>
      </c>
      <c r="I56" s="33">
        <f t="shared" si="9"/>
        <v>0</v>
      </c>
      <c r="J56" s="33">
        <f t="shared" si="9"/>
        <v>0</v>
      </c>
      <c r="K56" s="34">
        <f t="shared" si="2"/>
        <v>0</v>
      </c>
      <c r="L56" s="34">
        <f t="shared" si="3"/>
        <v>0</v>
      </c>
      <c r="M56" s="34">
        <f t="shared" si="5"/>
        <v>0</v>
      </c>
      <c r="N56" s="33">
        <f t="shared" si="4"/>
        <v>0</v>
      </c>
    </row>
    <row r="57" spans="1:14" ht="15" x14ac:dyDescent="0.2">
      <c r="A57" s="21"/>
      <c r="B57" s="35"/>
      <c r="C57" s="37"/>
      <c r="D57" s="37"/>
      <c r="E57" s="38"/>
      <c r="F57" s="38"/>
      <c r="G57" s="38"/>
      <c r="H57" s="38"/>
      <c r="I57" s="38"/>
      <c r="J57" s="38"/>
      <c r="K57" s="34">
        <f t="shared" si="2"/>
        <v>0</v>
      </c>
      <c r="L57" s="34">
        <f t="shared" si="3"/>
        <v>0</v>
      </c>
      <c r="M57" s="34">
        <f t="shared" si="5"/>
        <v>0</v>
      </c>
      <c r="N57" s="33">
        <f t="shared" si="4"/>
        <v>0</v>
      </c>
    </row>
    <row r="58" spans="1:14" ht="15" x14ac:dyDescent="0.2">
      <c r="A58" s="21"/>
      <c r="B58" s="35"/>
      <c r="C58" s="37"/>
      <c r="D58" s="37"/>
      <c r="E58" s="38"/>
      <c r="F58" s="38"/>
      <c r="G58" s="38"/>
      <c r="H58" s="38"/>
      <c r="I58" s="38"/>
      <c r="J58" s="38"/>
      <c r="K58" s="34">
        <f t="shared" si="2"/>
        <v>0</v>
      </c>
      <c r="L58" s="34">
        <f t="shared" si="3"/>
        <v>0</v>
      </c>
      <c r="M58" s="34">
        <f t="shared" si="5"/>
        <v>0</v>
      </c>
      <c r="N58" s="33">
        <f t="shared" si="4"/>
        <v>0</v>
      </c>
    </row>
    <row r="59" spans="1:14" ht="15" x14ac:dyDescent="0.2">
      <c r="A59" s="21"/>
      <c r="B59" s="35"/>
      <c r="C59" s="37"/>
      <c r="D59" s="37"/>
      <c r="E59" s="38"/>
      <c r="F59" s="38"/>
      <c r="G59" s="38"/>
      <c r="H59" s="38"/>
      <c r="I59" s="38"/>
      <c r="J59" s="38"/>
      <c r="K59" s="34">
        <f t="shared" si="2"/>
        <v>0</v>
      </c>
      <c r="L59" s="34">
        <f t="shared" si="3"/>
        <v>0</v>
      </c>
      <c r="M59" s="34">
        <f t="shared" si="5"/>
        <v>0</v>
      </c>
      <c r="N59" s="33">
        <f t="shared" si="4"/>
        <v>0</v>
      </c>
    </row>
    <row r="60" spans="1:14" ht="15" x14ac:dyDescent="0.2">
      <c r="A60" s="21"/>
      <c r="B60" s="35"/>
      <c r="C60" s="37"/>
      <c r="D60" s="37"/>
      <c r="E60" s="38"/>
      <c r="F60" s="38"/>
      <c r="G60" s="38"/>
      <c r="H60" s="38"/>
      <c r="I60" s="38"/>
      <c r="J60" s="38"/>
      <c r="K60" s="34">
        <f t="shared" si="2"/>
        <v>0</v>
      </c>
      <c r="L60" s="34">
        <f t="shared" si="3"/>
        <v>0</v>
      </c>
      <c r="M60" s="34">
        <f t="shared" si="5"/>
        <v>0</v>
      </c>
      <c r="N60" s="33">
        <f t="shared" si="4"/>
        <v>0</v>
      </c>
    </row>
    <row r="61" spans="1:14" ht="15" x14ac:dyDescent="0.2">
      <c r="A61" s="21"/>
      <c r="B61" s="35"/>
      <c r="C61" s="37"/>
      <c r="D61" s="37"/>
      <c r="E61" s="38"/>
      <c r="F61" s="38"/>
      <c r="G61" s="38"/>
      <c r="H61" s="38"/>
      <c r="I61" s="38"/>
      <c r="J61" s="38"/>
      <c r="K61" s="34">
        <f t="shared" si="2"/>
        <v>0</v>
      </c>
      <c r="L61" s="34">
        <f t="shared" si="3"/>
        <v>0</v>
      </c>
      <c r="M61" s="34">
        <f t="shared" si="5"/>
        <v>0</v>
      </c>
      <c r="N61" s="33">
        <f t="shared" si="4"/>
        <v>0</v>
      </c>
    </row>
    <row r="62" spans="1:14" ht="15" x14ac:dyDescent="0.2">
      <c r="A62" s="21"/>
      <c r="B62" s="35" t="s">
        <v>8</v>
      </c>
      <c r="C62" s="36" t="s">
        <v>19</v>
      </c>
      <c r="D62" s="36"/>
      <c r="E62" s="33">
        <f t="shared" ref="E62:J62" si="10">SUM(E63, E64, E65, E66, E67)</f>
        <v>0</v>
      </c>
      <c r="F62" s="33">
        <f t="shared" si="10"/>
        <v>0</v>
      </c>
      <c r="G62" s="33">
        <f t="shared" si="10"/>
        <v>0</v>
      </c>
      <c r="H62" s="33">
        <f t="shared" si="10"/>
        <v>0</v>
      </c>
      <c r="I62" s="33">
        <f t="shared" si="10"/>
        <v>0</v>
      </c>
      <c r="J62" s="33">
        <f t="shared" si="10"/>
        <v>0</v>
      </c>
      <c r="K62" s="34">
        <f t="shared" si="2"/>
        <v>0</v>
      </c>
      <c r="L62" s="34">
        <f t="shared" si="3"/>
        <v>0</v>
      </c>
      <c r="M62" s="34">
        <f t="shared" si="5"/>
        <v>0</v>
      </c>
      <c r="N62" s="33">
        <f t="shared" si="4"/>
        <v>0</v>
      </c>
    </row>
    <row r="63" spans="1:14" ht="15" x14ac:dyDescent="0.2">
      <c r="A63" s="21"/>
      <c r="B63" s="35"/>
      <c r="C63" s="37"/>
      <c r="D63" s="37"/>
      <c r="E63" s="38"/>
      <c r="F63" s="38"/>
      <c r="G63" s="38"/>
      <c r="H63" s="38"/>
      <c r="I63" s="38"/>
      <c r="J63" s="38"/>
      <c r="K63" s="34">
        <f t="shared" si="2"/>
        <v>0</v>
      </c>
      <c r="L63" s="34">
        <f t="shared" si="3"/>
        <v>0</v>
      </c>
      <c r="M63" s="34">
        <f t="shared" si="5"/>
        <v>0</v>
      </c>
      <c r="N63" s="33">
        <f t="shared" si="4"/>
        <v>0</v>
      </c>
    </row>
    <row r="64" spans="1:14" ht="15" x14ac:dyDescent="0.2">
      <c r="A64" s="21"/>
      <c r="B64" s="35"/>
      <c r="C64" s="37"/>
      <c r="D64" s="37"/>
      <c r="E64" s="38"/>
      <c r="F64" s="38"/>
      <c r="G64" s="38"/>
      <c r="H64" s="38"/>
      <c r="I64" s="38"/>
      <c r="J64" s="38"/>
      <c r="K64" s="34">
        <f t="shared" si="2"/>
        <v>0</v>
      </c>
      <c r="L64" s="34">
        <f t="shared" si="3"/>
        <v>0</v>
      </c>
      <c r="M64" s="34">
        <f t="shared" si="5"/>
        <v>0</v>
      </c>
      <c r="N64" s="33">
        <f t="shared" si="4"/>
        <v>0</v>
      </c>
    </row>
    <row r="65" spans="1:14" ht="15" x14ac:dyDescent="0.2">
      <c r="A65" s="21"/>
      <c r="B65" s="35"/>
      <c r="C65" s="37"/>
      <c r="D65" s="37"/>
      <c r="E65" s="38"/>
      <c r="F65" s="38"/>
      <c r="G65" s="38"/>
      <c r="H65" s="38"/>
      <c r="I65" s="38"/>
      <c r="J65" s="38"/>
      <c r="K65" s="34">
        <f t="shared" si="2"/>
        <v>0</v>
      </c>
      <c r="L65" s="34">
        <f t="shared" si="3"/>
        <v>0</v>
      </c>
      <c r="M65" s="34">
        <f t="shared" si="5"/>
        <v>0</v>
      </c>
      <c r="N65" s="33">
        <f t="shared" si="4"/>
        <v>0</v>
      </c>
    </row>
    <row r="66" spans="1:14" ht="15" x14ac:dyDescent="0.2">
      <c r="A66" s="21"/>
      <c r="B66" s="35"/>
      <c r="C66" s="37"/>
      <c r="D66" s="37"/>
      <c r="E66" s="38"/>
      <c r="F66" s="38"/>
      <c r="G66" s="38"/>
      <c r="H66" s="38"/>
      <c r="I66" s="38"/>
      <c r="J66" s="38"/>
      <c r="K66" s="34">
        <f t="shared" si="2"/>
        <v>0</v>
      </c>
      <c r="L66" s="34">
        <f t="shared" si="3"/>
        <v>0</v>
      </c>
      <c r="M66" s="34">
        <f t="shared" si="5"/>
        <v>0</v>
      </c>
      <c r="N66" s="33">
        <f t="shared" si="4"/>
        <v>0</v>
      </c>
    </row>
    <row r="67" spans="1:14" ht="15" x14ac:dyDescent="0.2">
      <c r="A67" s="21"/>
      <c r="B67" s="35"/>
      <c r="C67" s="37"/>
      <c r="D67" s="37"/>
      <c r="E67" s="38"/>
      <c r="F67" s="38"/>
      <c r="G67" s="38"/>
      <c r="H67" s="38"/>
      <c r="I67" s="38"/>
      <c r="J67" s="38"/>
      <c r="K67" s="34">
        <f t="shared" si="2"/>
        <v>0</v>
      </c>
      <c r="L67" s="34">
        <f t="shared" si="3"/>
        <v>0</v>
      </c>
      <c r="M67" s="34">
        <f t="shared" si="5"/>
        <v>0</v>
      </c>
      <c r="N67" s="33">
        <f t="shared" si="4"/>
        <v>0</v>
      </c>
    </row>
    <row r="68" spans="1:14" ht="15" x14ac:dyDescent="0.2">
      <c r="A68" s="21"/>
      <c r="B68" s="35" t="s">
        <v>22</v>
      </c>
      <c r="C68" s="36" t="s">
        <v>20</v>
      </c>
      <c r="D68" s="36"/>
      <c r="E68" s="33">
        <f t="shared" ref="E68:J68" si="11">SUM(E69, E70, E71, E72, E73)</f>
        <v>0</v>
      </c>
      <c r="F68" s="33">
        <f t="shared" si="11"/>
        <v>0</v>
      </c>
      <c r="G68" s="33">
        <f t="shared" si="11"/>
        <v>0</v>
      </c>
      <c r="H68" s="33">
        <f t="shared" si="11"/>
        <v>0</v>
      </c>
      <c r="I68" s="33">
        <f t="shared" si="11"/>
        <v>0</v>
      </c>
      <c r="J68" s="33">
        <f t="shared" si="11"/>
        <v>0</v>
      </c>
      <c r="K68" s="34">
        <f t="shared" si="2"/>
        <v>0</v>
      </c>
      <c r="L68" s="34">
        <f t="shared" si="3"/>
        <v>0</v>
      </c>
      <c r="M68" s="34">
        <f t="shared" si="5"/>
        <v>0</v>
      </c>
      <c r="N68" s="33">
        <f t="shared" si="4"/>
        <v>0</v>
      </c>
    </row>
    <row r="69" spans="1:14" ht="15" x14ac:dyDescent="0.2">
      <c r="A69" s="21"/>
      <c r="B69" s="35"/>
      <c r="C69" s="37"/>
      <c r="D69" s="37"/>
      <c r="E69" s="38"/>
      <c r="F69" s="38"/>
      <c r="G69" s="38"/>
      <c r="H69" s="38"/>
      <c r="I69" s="38"/>
      <c r="J69" s="38"/>
      <c r="K69" s="34">
        <f t="shared" si="2"/>
        <v>0</v>
      </c>
      <c r="L69" s="34">
        <f t="shared" si="3"/>
        <v>0</v>
      </c>
      <c r="M69" s="34">
        <f t="shared" si="5"/>
        <v>0</v>
      </c>
      <c r="N69" s="33">
        <f t="shared" si="4"/>
        <v>0</v>
      </c>
    </row>
    <row r="70" spans="1:14" ht="15" x14ac:dyDescent="0.2">
      <c r="A70" s="21"/>
      <c r="B70" s="35"/>
      <c r="C70" s="37"/>
      <c r="D70" s="37"/>
      <c r="E70" s="38"/>
      <c r="F70" s="38"/>
      <c r="G70" s="38"/>
      <c r="H70" s="38"/>
      <c r="I70" s="38"/>
      <c r="J70" s="38"/>
      <c r="K70" s="34">
        <f t="shared" si="2"/>
        <v>0</v>
      </c>
      <c r="L70" s="34">
        <f t="shared" si="3"/>
        <v>0</v>
      </c>
      <c r="M70" s="34">
        <f t="shared" si="5"/>
        <v>0</v>
      </c>
      <c r="N70" s="33">
        <f t="shared" si="4"/>
        <v>0</v>
      </c>
    </row>
    <row r="71" spans="1:14" ht="15" x14ac:dyDescent="0.2">
      <c r="A71" s="21"/>
      <c r="B71" s="35"/>
      <c r="C71" s="37"/>
      <c r="D71" s="37"/>
      <c r="E71" s="38"/>
      <c r="F71" s="38"/>
      <c r="G71" s="38"/>
      <c r="H71" s="38"/>
      <c r="I71" s="38"/>
      <c r="J71" s="38"/>
      <c r="K71" s="34">
        <f t="shared" si="2"/>
        <v>0</v>
      </c>
      <c r="L71" s="34">
        <f t="shared" si="3"/>
        <v>0</v>
      </c>
      <c r="M71" s="34">
        <f t="shared" si="5"/>
        <v>0</v>
      </c>
      <c r="N71" s="33">
        <f t="shared" si="4"/>
        <v>0</v>
      </c>
    </row>
    <row r="72" spans="1:14" ht="15" x14ac:dyDescent="0.2">
      <c r="A72" s="21"/>
      <c r="B72" s="35"/>
      <c r="C72" s="37"/>
      <c r="D72" s="37"/>
      <c r="E72" s="38"/>
      <c r="F72" s="38"/>
      <c r="G72" s="38"/>
      <c r="H72" s="38"/>
      <c r="I72" s="38"/>
      <c r="J72" s="38"/>
      <c r="K72" s="34">
        <f t="shared" si="2"/>
        <v>0</v>
      </c>
      <c r="L72" s="34">
        <f t="shared" si="3"/>
        <v>0</v>
      </c>
      <c r="M72" s="34">
        <f t="shared" si="5"/>
        <v>0</v>
      </c>
      <c r="N72" s="33">
        <f t="shared" si="4"/>
        <v>0</v>
      </c>
    </row>
    <row r="73" spans="1:14" ht="15" x14ac:dyDescent="0.2">
      <c r="A73" s="21"/>
      <c r="B73" s="35"/>
      <c r="C73" s="37"/>
      <c r="D73" s="37"/>
      <c r="E73" s="38"/>
      <c r="F73" s="38"/>
      <c r="G73" s="38"/>
      <c r="H73" s="38"/>
      <c r="I73" s="38"/>
      <c r="J73" s="38"/>
      <c r="K73" s="34">
        <f t="shared" si="2"/>
        <v>0</v>
      </c>
      <c r="L73" s="34">
        <f t="shared" si="3"/>
        <v>0</v>
      </c>
      <c r="M73" s="34">
        <f t="shared" si="5"/>
        <v>0</v>
      </c>
      <c r="N73" s="33">
        <f t="shared" si="4"/>
        <v>0</v>
      </c>
    </row>
    <row r="74" spans="1:14" s="4" customFormat="1" ht="15" x14ac:dyDescent="0.25">
      <c r="A74" s="20"/>
      <c r="B74" s="31"/>
      <c r="C74" s="41" t="s">
        <v>44</v>
      </c>
      <c r="D74" s="41"/>
      <c r="E74" s="33">
        <f t="shared" ref="E74:J74" si="12">SUM(E75:E77)</f>
        <v>0</v>
      </c>
      <c r="F74" s="33">
        <f t="shared" si="12"/>
        <v>0</v>
      </c>
      <c r="G74" s="33">
        <f t="shared" si="12"/>
        <v>0</v>
      </c>
      <c r="H74" s="33">
        <f t="shared" si="12"/>
        <v>0</v>
      </c>
      <c r="I74" s="33">
        <f t="shared" si="12"/>
        <v>0</v>
      </c>
      <c r="J74" s="33">
        <f t="shared" si="12"/>
        <v>0</v>
      </c>
      <c r="K74" s="34">
        <f t="shared" si="2"/>
        <v>0</v>
      </c>
      <c r="L74" s="34">
        <f t="shared" si="3"/>
        <v>0</v>
      </c>
      <c r="M74" s="34">
        <f t="shared" si="5"/>
        <v>0</v>
      </c>
      <c r="N74" s="33">
        <f t="shared" si="4"/>
        <v>0</v>
      </c>
    </row>
    <row r="75" spans="1:14" ht="15" x14ac:dyDescent="0.2">
      <c r="A75" s="21"/>
      <c r="B75" s="35" t="s">
        <v>9</v>
      </c>
      <c r="C75" s="39" t="s">
        <v>5</v>
      </c>
      <c r="D75" s="39"/>
      <c r="E75" s="38"/>
      <c r="F75" s="38"/>
      <c r="G75" s="38"/>
      <c r="H75" s="38"/>
      <c r="I75" s="38"/>
      <c r="J75" s="38"/>
      <c r="K75" s="34">
        <f t="shared" si="2"/>
        <v>0</v>
      </c>
      <c r="L75" s="34">
        <f t="shared" si="3"/>
        <v>0</v>
      </c>
      <c r="M75" s="34">
        <f t="shared" si="5"/>
        <v>0</v>
      </c>
      <c r="N75" s="33">
        <f t="shared" si="4"/>
        <v>0</v>
      </c>
    </row>
    <row r="76" spans="1:14" ht="15" x14ac:dyDescent="0.2">
      <c r="A76" s="21"/>
      <c r="B76" s="35" t="s">
        <v>10</v>
      </c>
      <c r="C76" s="39" t="s">
        <v>19</v>
      </c>
      <c r="D76" s="39"/>
      <c r="E76" s="38"/>
      <c r="F76" s="38"/>
      <c r="G76" s="38"/>
      <c r="H76" s="38"/>
      <c r="I76" s="38"/>
      <c r="J76" s="38"/>
      <c r="K76" s="34">
        <f t="shared" si="2"/>
        <v>0</v>
      </c>
      <c r="L76" s="34">
        <f t="shared" si="3"/>
        <v>0</v>
      </c>
      <c r="M76" s="34">
        <f t="shared" si="5"/>
        <v>0</v>
      </c>
      <c r="N76" s="33">
        <f t="shared" si="4"/>
        <v>0</v>
      </c>
    </row>
    <row r="77" spans="1:14" ht="15" x14ac:dyDescent="0.2">
      <c r="A77" s="21"/>
      <c r="B77" s="35" t="s">
        <v>23</v>
      </c>
      <c r="C77" s="39" t="s">
        <v>20</v>
      </c>
      <c r="D77" s="39"/>
      <c r="E77" s="38"/>
      <c r="F77" s="38"/>
      <c r="G77" s="38"/>
      <c r="H77" s="38"/>
      <c r="I77" s="38"/>
      <c r="J77" s="38"/>
      <c r="K77" s="34">
        <f t="shared" si="2"/>
        <v>0</v>
      </c>
      <c r="L77" s="34">
        <f t="shared" si="3"/>
        <v>0</v>
      </c>
      <c r="M77" s="34">
        <f t="shared" si="5"/>
        <v>0</v>
      </c>
      <c r="N77" s="33">
        <f t="shared" si="4"/>
        <v>0</v>
      </c>
    </row>
    <row r="78" spans="1:14" s="4" customFormat="1" ht="15" x14ac:dyDescent="0.25">
      <c r="A78" s="20"/>
      <c r="B78" s="52"/>
      <c r="C78" s="53" t="s">
        <v>3</v>
      </c>
      <c r="D78" s="53"/>
      <c r="E78" s="33">
        <f t="shared" ref="E78:J78" si="13">SUM(E79,E89,E99)</f>
        <v>0</v>
      </c>
      <c r="F78" s="33">
        <f t="shared" si="13"/>
        <v>0</v>
      </c>
      <c r="G78" s="33">
        <f t="shared" si="13"/>
        <v>0</v>
      </c>
      <c r="H78" s="33">
        <f t="shared" si="13"/>
        <v>0</v>
      </c>
      <c r="I78" s="33">
        <f t="shared" si="13"/>
        <v>0</v>
      </c>
      <c r="J78" s="33">
        <f t="shared" si="13"/>
        <v>0</v>
      </c>
      <c r="K78" s="34">
        <f t="shared" si="2"/>
        <v>0</v>
      </c>
      <c r="L78" s="34">
        <f t="shared" si="3"/>
        <v>0</v>
      </c>
      <c r="M78" s="34">
        <f>K78+L78</f>
        <v>0</v>
      </c>
      <c r="N78" s="33">
        <f>M78/$G$17</f>
        <v>0</v>
      </c>
    </row>
    <row r="79" spans="1:14" ht="15" x14ac:dyDescent="0.2">
      <c r="A79" s="21"/>
      <c r="B79" s="44" t="s">
        <v>11</v>
      </c>
      <c r="C79" s="37" t="s">
        <v>5</v>
      </c>
      <c r="D79" s="37"/>
      <c r="E79" s="42">
        <f t="shared" ref="E79:J79" si="14">E80+SUM(E82:E87)</f>
        <v>0</v>
      </c>
      <c r="F79" s="42">
        <f t="shared" si="14"/>
        <v>0</v>
      </c>
      <c r="G79" s="42">
        <f t="shared" si="14"/>
        <v>0</v>
      </c>
      <c r="H79" s="42">
        <f t="shared" si="14"/>
        <v>0</v>
      </c>
      <c r="I79" s="42">
        <f t="shared" si="14"/>
        <v>0</v>
      </c>
      <c r="J79" s="42">
        <f t="shared" si="14"/>
        <v>0</v>
      </c>
      <c r="K79" s="34">
        <f t="shared" si="2"/>
        <v>0</v>
      </c>
      <c r="L79" s="34">
        <f t="shared" si="3"/>
        <v>0</v>
      </c>
      <c r="M79" s="34">
        <f>K79+L79</f>
        <v>0</v>
      </c>
      <c r="N79" s="33">
        <f>M79/$G$17</f>
        <v>0</v>
      </c>
    </row>
    <row r="80" spans="1:14" s="9" customFormat="1" ht="15" x14ac:dyDescent="0.25">
      <c r="A80" s="18"/>
      <c r="B80" s="44" t="s">
        <v>35</v>
      </c>
      <c r="C80" s="54" t="s">
        <v>29</v>
      </c>
      <c r="D80" s="54"/>
      <c r="E80" s="38"/>
      <c r="F80" s="38"/>
      <c r="G80" s="38"/>
      <c r="H80" s="38"/>
      <c r="I80" s="38"/>
      <c r="J80" s="38"/>
      <c r="K80" s="34">
        <f t="shared" si="2"/>
        <v>0</v>
      </c>
      <c r="L80" s="34">
        <f t="shared" si="3"/>
        <v>0</v>
      </c>
      <c r="M80" s="34">
        <f>K80+L80</f>
        <v>0</v>
      </c>
      <c r="N80" s="33">
        <f t="shared" si="4"/>
        <v>0</v>
      </c>
    </row>
    <row r="81" spans="1:14" s="9" customFormat="1" ht="88.5" customHeight="1" x14ac:dyDescent="0.2">
      <c r="A81" s="18"/>
      <c r="B81" s="44"/>
      <c r="C81" s="43"/>
      <c r="D81" s="85"/>
      <c r="E81" s="95"/>
      <c r="F81" s="96"/>
      <c r="G81" s="96"/>
      <c r="H81" s="96"/>
      <c r="I81" s="96"/>
      <c r="J81" s="96"/>
      <c r="K81" s="96"/>
      <c r="L81" s="96"/>
      <c r="M81" s="96"/>
      <c r="N81" s="97"/>
    </row>
    <row r="82" spans="1:14" s="9" customFormat="1" ht="15" x14ac:dyDescent="0.25">
      <c r="A82" s="18"/>
      <c r="B82" s="44" t="s">
        <v>36</v>
      </c>
      <c r="C82" s="55" t="s">
        <v>30</v>
      </c>
      <c r="D82" s="55"/>
      <c r="E82" s="38"/>
      <c r="F82" s="38"/>
      <c r="G82" s="38"/>
      <c r="H82" s="38"/>
      <c r="I82" s="38"/>
      <c r="J82" s="38"/>
      <c r="K82" s="34">
        <f>E82+G82+I82</f>
        <v>0</v>
      </c>
      <c r="L82" s="34">
        <f>F82+H82+J82</f>
        <v>0</v>
      </c>
      <c r="M82" s="34">
        <f t="shared" ref="M82:M87" si="15">K82+L82</f>
        <v>0</v>
      </c>
      <c r="N82" s="33">
        <f t="shared" si="4"/>
        <v>0</v>
      </c>
    </row>
    <row r="83" spans="1:14" s="10" customFormat="1" ht="15" x14ac:dyDescent="0.25">
      <c r="A83" s="19"/>
      <c r="B83" s="44" t="s">
        <v>37</v>
      </c>
      <c r="C83" s="55" t="s">
        <v>31</v>
      </c>
      <c r="D83" s="55"/>
      <c r="E83" s="38"/>
      <c r="F83" s="38"/>
      <c r="G83" s="38"/>
      <c r="H83" s="38"/>
      <c r="I83" s="38"/>
      <c r="J83" s="38"/>
      <c r="K83" s="34">
        <f t="shared" ref="K83:K87" si="16">E83+G83+I83</f>
        <v>0</v>
      </c>
      <c r="L83" s="34">
        <f t="shared" ref="L83:L87" si="17">F83+H83+J83</f>
        <v>0</v>
      </c>
      <c r="M83" s="34">
        <f t="shared" si="15"/>
        <v>0</v>
      </c>
      <c r="N83" s="33">
        <f t="shared" si="4"/>
        <v>0</v>
      </c>
    </row>
    <row r="84" spans="1:14" s="10" customFormat="1" ht="41.25" customHeight="1" x14ac:dyDescent="0.25">
      <c r="A84" s="19"/>
      <c r="B84" s="44" t="s">
        <v>38</v>
      </c>
      <c r="C84" s="55" t="s">
        <v>49</v>
      </c>
      <c r="D84" s="55"/>
      <c r="E84" s="38"/>
      <c r="F84" s="38"/>
      <c r="G84" s="38"/>
      <c r="H84" s="38"/>
      <c r="I84" s="38"/>
      <c r="J84" s="38"/>
      <c r="K84" s="34">
        <f t="shared" si="16"/>
        <v>0</v>
      </c>
      <c r="L84" s="34">
        <f t="shared" si="17"/>
        <v>0</v>
      </c>
      <c r="M84" s="34">
        <f t="shared" si="15"/>
        <v>0</v>
      </c>
      <c r="N84" s="33">
        <f t="shared" si="4"/>
        <v>0</v>
      </c>
    </row>
    <row r="85" spans="1:14" s="10" customFormat="1" ht="39" customHeight="1" x14ac:dyDescent="0.25">
      <c r="A85" s="19"/>
      <c r="B85" s="44" t="s">
        <v>39</v>
      </c>
      <c r="C85" s="55" t="s">
        <v>32</v>
      </c>
      <c r="D85" s="55"/>
      <c r="E85" s="38"/>
      <c r="F85" s="38"/>
      <c r="G85" s="38"/>
      <c r="H85" s="38"/>
      <c r="I85" s="38"/>
      <c r="J85" s="38"/>
      <c r="K85" s="34">
        <f t="shared" si="16"/>
        <v>0</v>
      </c>
      <c r="L85" s="34">
        <f t="shared" si="17"/>
        <v>0</v>
      </c>
      <c r="M85" s="34">
        <f t="shared" si="15"/>
        <v>0</v>
      </c>
      <c r="N85" s="33">
        <f t="shared" si="4"/>
        <v>0</v>
      </c>
    </row>
    <row r="86" spans="1:14" s="10" customFormat="1" ht="27.75" customHeight="1" x14ac:dyDescent="0.25">
      <c r="A86" s="19"/>
      <c r="B86" s="44" t="s">
        <v>40</v>
      </c>
      <c r="C86" s="55" t="s">
        <v>33</v>
      </c>
      <c r="D86" s="55"/>
      <c r="E86" s="38"/>
      <c r="F86" s="38"/>
      <c r="G86" s="38"/>
      <c r="H86" s="38"/>
      <c r="I86" s="38"/>
      <c r="J86" s="38"/>
      <c r="K86" s="34">
        <f t="shared" si="16"/>
        <v>0</v>
      </c>
      <c r="L86" s="34">
        <f t="shared" si="17"/>
        <v>0</v>
      </c>
      <c r="M86" s="34">
        <f t="shared" si="15"/>
        <v>0</v>
      </c>
      <c r="N86" s="33">
        <f t="shared" ref="N86:N123" si="18">M86/$G$17</f>
        <v>0</v>
      </c>
    </row>
    <row r="87" spans="1:14" s="10" customFormat="1" ht="30.75" customHeight="1" x14ac:dyDescent="0.25">
      <c r="A87" s="19"/>
      <c r="B87" s="44" t="s">
        <v>41</v>
      </c>
      <c r="C87" s="56" t="s">
        <v>34</v>
      </c>
      <c r="D87" s="56"/>
      <c r="E87" s="38"/>
      <c r="F87" s="38"/>
      <c r="G87" s="38"/>
      <c r="H87" s="38"/>
      <c r="I87" s="38"/>
      <c r="J87" s="38"/>
      <c r="K87" s="34">
        <f t="shared" si="16"/>
        <v>0</v>
      </c>
      <c r="L87" s="34">
        <f t="shared" si="17"/>
        <v>0</v>
      </c>
      <c r="M87" s="34">
        <f t="shared" si="15"/>
        <v>0</v>
      </c>
      <c r="N87" s="33">
        <f t="shared" si="18"/>
        <v>0</v>
      </c>
    </row>
    <row r="88" spans="1:14" s="10" customFormat="1" ht="88.5" customHeight="1" x14ac:dyDescent="0.2">
      <c r="A88" s="19"/>
      <c r="B88" s="44"/>
      <c r="C88" s="43"/>
      <c r="D88" s="85"/>
      <c r="E88" s="95"/>
      <c r="F88" s="96"/>
      <c r="G88" s="96"/>
      <c r="H88" s="96"/>
      <c r="I88" s="96"/>
      <c r="J88" s="96"/>
      <c r="K88" s="96"/>
      <c r="L88" s="96"/>
      <c r="M88" s="96"/>
      <c r="N88" s="97"/>
    </row>
    <row r="89" spans="1:14" ht="15" x14ac:dyDescent="0.2">
      <c r="A89" s="21"/>
      <c r="B89" s="44" t="s">
        <v>12</v>
      </c>
      <c r="C89" s="37" t="s">
        <v>19</v>
      </c>
      <c r="D89" s="37"/>
      <c r="E89" s="57">
        <f>E90+SUM(E92:E97)</f>
        <v>0</v>
      </c>
      <c r="F89" s="57">
        <f>F90+SUM(F92:F97)</f>
        <v>0</v>
      </c>
      <c r="G89" s="57">
        <f>G90+SUM(G92:G97)</f>
        <v>0</v>
      </c>
      <c r="H89" s="57">
        <f>H90+SUM(H92:H97)</f>
        <v>0</v>
      </c>
      <c r="I89" s="57">
        <f>I90+SUM(I92:I97)</f>
        <v>0</v>
      </c>
      <c r="J89" s="57">
        <f t="shared" ref="J89" si="19">J90+SUM(J92:J97)</f>
        <v>0</v>
      </c>
      <c r="K89" s="34">
        <f>E89+G89+I89</f>
        <v>0</v>
      </c>
      <c r="L89" s="34">
        <f>F89+H89+J89</f>
        <v>0</v>
      </c>
      <c r="M89" s="34">
        <f t="shared" si="5"/>
        <v>0</v>
      </c>
      <c r="N89" s="33">
        <f t="shared" si="18"/>
        <v>0</v>
      </c>
    </row>
    <row r="90" spans="1:14" s="9" customFormat="1" ht="15" x14ac:dyDescent="0.25">
      <c r="A90" s="18"/>
      <c r="B90" s="44" t="s">
        <v>53</v>
      </c>
      <c r="C90" s="54" t="s">
        <v>29</v>
      </c>
      <c r="D90" s="54"/>
      <c r="E90" s="38"/>
      <c r="F90" s="38"/>
      <c r="G90" s="38"/>
      <c r="H90" s="38"/>
      <c r="I90" s="38"/>
      <c r="J90" s="38"/>
      <c r="K90" s="34">
        <f>E90+G90+I90</f>
        <v>0</v>
      </c>
      <c r="L90" s="34">
        <f>F90+H90+J90</f>
        <v>0</v>
      </c>
      <c r="M90" s="34">
        <f>K90+L90</f>
        <v>0</v>
      </c>
      <c r="N90" s="33">
        <f t="shared" si="18"/>
        <v>0</v>
      </c>
    </row>
    <row r="91" spans="1:14" s="9" customFormat="1" ht="88.5" customHeight="1" x14ac:dyDescent="0.2">
      <c r="A91" s="18"/>
      <c r="B91" s="44"/>
      <c r="C91" s="43"/>
      <c r="D91" s="85"/>
      <c r="E91" s="95"/>
      <c r="F91" s="96"/>
      <c r="G91" s="96"/>
      <c r="H91" s="96"/>
      <c r="I91" s="96"/>
      <c r="J91" s="96"/>
      <c r="K91" s="96"/>
      <c r="L91" s="96"/>
      <c r="M91" s="96"/>
      <c r="N91" s="97"/>
    </row>
    <row r="92" spans="1:14" s="9" customFormat="1" ht="15" x14ac:dyDescent="0.25">
      <c r="A92" s="18"/>
      <c r="B92" s="44" t="s">
        <v>54</v>
      </c>
      <c r="C92" s="55" t="s">
        <v>30</v>
      </c>
      <c r="D92" s="55"/>
      <c r="E92" s="38"/>
      <c r="F92" s="38"/>
      <c r="G92" s="38"/>
      <c r="H92" s="38"/>
      <c r="I92" s="38"/>
      <c r="J92" s="38"/>
      <c r="K92" s="34">
        <f>E92+G92+I92</f>
        <v>0</v>
      </c>
      <c r="L92" s="34">
        <f>F92+H92+J92</f>
        <v>0</v>
      </c>
      <c r="M92" s="34">
        <f t="shared" ref="M92:M97" si="20">K92+L92</f>
        <v>0</v>
      </c>
      <c r="N92" s="33">
        <f t="shared" si="18"/>
        <v>0</v>
      </c>
    </row>
    <row r="93" spans="1:14" s="10" customFormat="1" ht="15" x14ac:dyDescent="0.25">
      <c r="A93" s="19"/>
      <c r="B93" s="44" t="s">
        <v>55</v>
      </c>
      <c r="C93" s="55" t="s">
        <v>31</v>
      </c>
      <c r="D93" s="55"/>
      <c r="E93" s="38"/>
      <c r="F93" s="38"/>
      <c r="G93" s="38"/>
      <c r="H93" s="38"/>
      <c r="I93" s="38"/>
      <c r="J93" s="38"/>
      <c r="K93" s="34">
        <f t="shared" ref="K93:K97" si="21">E93+G93+I93</f>
        <v>0</v>
      </c>
      <c r="L93" s="34">
        <f t="shared" ref="L93:L97" si="22">F93+H93+J93</f>
        <v>0</v>
      </c>
      <c r="M93" s="34">
        <f t="shared" si="20"/>
        <v>0</v>
      </c>
      <c r="N93" s="33">
        <f t="shared" si="18"/>
        <v>0</v>
      </c>
    </row>
    <row r="94" spans="1:14" s="10" customFormat="1" ht="41.25" customHeight="1" x14ac:dyDescent="0.25">
      <c r="A94" s="19"/>
      <c r="B94" s="44" t="s">
        <v>56</v>
      </c>
      <c r="C94" s="55" t="s">
        <v>49</v>
      </c>
      <c r="D94" s="55"/>
      <c r="E94" s="38"/>
      <c r="F94" s="38"/>
      <c r="G94" s="38"/>
      <c r="H94" s="38"/>
      <c r="I94" s="38"/>
      <c r="J94" s="38"/>
      <c r="K94" s="34">
        <f t="shared" si="21"/>
        <v>0</v>
      </c>
      <c r="L94" s="34">
        <f t="shared" si="22"/>
        <v>0</v>
      </c>
      <c r="M94" s="34">
        <f t="shared" si="20"/>
        <v>0</v>
      </c>
      <c r="N94" s="33">
        <f t="shared" si="18"/>
        <v>0</v>
      </c>
    </row>
    <row r="95" spans="1:14" s="10" customFormat="1" ht="39" customHeight="1" x14ac:dyDescent="0.25">
      <c r="A95" s="19"/>
      <c r="B95" s="44" t="s">
        <v>57</v>
      </c>
      <c r="C95" s="55" t="s">
        <v>32</v>
      </c>
      <c r="D95" s="55"/>
      <c r="E95" s="38"/>
      <c r="F95" s="38"/>
      <c r="G95" s="38"/>
      <c r="H95" s="38"/>
      <c r="I95" s="38"/>
      <c r="J95" s="38"/>
      <c r="K95" s="34">
        <f t="shared" si="21"/>
        <v>0</v>
      </c>
      <c r="L95" s="34">
        <f t="shared" si="22"/>
        <v>0</v>
      </c>
      <c r="M95" s="34">
        <f t="shared" si="20"/>
        <v>0</v>
      </c>
      <c r="N95" s="33">
        <f t="shared" si="18"/>
        <v>0</v>
      </c>
    </row>
    <row r="96" spans="1:14" s="10" customFormat="1" ht="27.75" customHeight="1" x14ac:dyDescent="0.25">
      <c r="A96" s="19"/>
      <c r="B96" s="44" t="s">
        <v>58</v>
      </c>
      <c r="C96" s="55" t="s">
        <v>33</v>
      </c>
      <c r="D96" s="55"/>
      <c r="E96" s="38"/>
      <c r="F96" s="38"/>
      <c r="G96" s="38"/>
      <c r="H96" s="38"/>
      <c r="I96" s="38"/>
      <c r="J96" s="38"/>
      <c r="K96" s="34">
        <f t="shared" si="21"/>
        <v>0</v>
      </c>
      <c r="L96" s="34">
        <f t="shared" si="22"/>
        <v>0</v>
      </c>
      <c r="M96" s="34">
        <f t="shared" si="20"/>
        <v>0</v>
      </c>
      <c r="N96" s="33">
        <f t="shared" si="18"/>
        <v>0</v>
      </c>
    </row>
    <row r="97" spans="1:14" s="10" customFormat="1" ht="30.75" customHeight="1" x14ac:dyDescent="0.25">
      <c r="A97" s="19"/>
      <c r="B97" s="44" t="s">
        <v>59</v>
      </c>
      <c r="C97" s="56" t="s">
        <v>34</v>
      </c>
      <c r="D97" s="56"/>
      <c r="E97" s="38"/>
      <c r="F97" s="38"/>
      <c r="G97" s="38"/>
      <c r="H97" s="38"/>
      <c r="I97" s="38"/>
      <c r="J97" s="38"/>
      <c r="K97" s="34">
        <f t="shared" si="21"/>
        <v>0</v>
      </c>
      <c r="L97" s="34">
        <f t="shared" si="22"/>
        <v>0</v>
      </c>
      <c r="M97" s="34">
        <f t="shared" si="20"/>
        <v>0</v>
      </c>
      <c r="N97" s="33">
        <f t="shared" si="18"/>
        <v>0</v>
      </c>
    </row>
    <row r="98" spans="1:14" s="10" customFormat="1" ht="88.5" customHeight="1" x14ac:dyDescent="0.2">
      <c r="A98" s="19"/>
      <c r="B98" s="44"/>
      <c r="C98" s="43"/>
      <c r="D98" s="85"/>
      <c r="E98" s="95"/>
      <c r="F98" s="96"/>
      <c r="G98" s="96"/>
      <c r="H98" s="96"/>
      <c r="I98" s="96"/>
      <c r="J98" s="96"/>
      <c r="K98" s="96"/>
      <c r="L98" s="96"/>
      <c r="M98" s="96"/>
      <c r="N98" s="97"/>
    </row>
    <row r="99" spans="1:14" ht="15" x14ac:dyDescent="0.2">
      <c r="A99" s="21"/>
      <c r="B99" s="44" t="s">
        <v>24</v>
      </c>
      <c r="C99" s="37" t="s">
        <v>20</v>
      </c>
      <c r="D99" s="37"/>
      <c r="E99" s="57">
        <f>E100+SUM(E102:E107)</f>
        <v>0</v>
      </c>
      <c r="F99" s="57">
        <f>F100+SUM(F102:F107)</f>
        <v>0</v>
      </c>
      <c r="G99" s="57">
        <f>G100+SUM(G102:G107)</f>
        <v>0</v>
      </c>
      <c r="H99" s="57">
        <f>H100+SUM(H102:H107)</f>
        <v>0</v>
      </c>
      <c r="I99" s="57">
        <f>I100+SUM(I102:I107)</f>
        <v>0</v>
      </c>
      <c r="J99" s="57">
        <f t="shared" ref="J99" si="23">J100+SUM(J102:J107)</f>
        <v>0</v>
      </c>
      <c r="K99" s="34">
        <f>E99+G99+I99</f>
        <v>0</v>
      </c>
      <c r="L99" s="34">
        <f>F99+H99+J99</f>
        <v>0</v>
      </c>
      <c r="M99" s="34">
        <f t="shared" si="5"/>
        <v>0</v>
      </c>
      <c r="N99" s="33">
        <f t="shared" si="18"/>
        <v>0</v>
      </c>
    </row>
    <row r="100" spans="1:14" s="9" customFormat="1" ht="15" x14ac:dyDescent="0.25">
      <c r="A100" s="18"/>
      <c r="B100" s="44" t="s">
        <v>60</v>
      </c>
      <c r="C100" s="54" t="s">
        <v>29</v>
      </c>
      <c r="D100" s="54"/>
      <c r="E100" s="38"/>
      <c r="F100" s="38"/>
      <c r="G100" s="38"/>
      <c r="H100" s="38"/>
      <c r="I100" s="38"/>
      <c r="J100" s="38"/>
      <c r="K100" s="34">
        <f>E100+G100+I100</f>
        <v>0</v>
      </c>
      <c r="L100" s="34">
        <f>F100+H100+J100</f>
        <v>0</v>
      </c>
      <c r="M100" s="34">
        <f>K100+L100</f>
        <v>0</v>
      </c>
      <c r="N100" s="33">
        <f t="shared" si="18"/>
        <v>0</v>
      </c>
    </row>
    <row r="101" spans="1:14" s="9" customFormat="1" ht="88.5" customHeight="1" x14ac:dyDescent="0.2">
      <c r="A101" s="18"/>
      <c r="B101" s="44"/>
      <c r="C101" s="43"/>
      <c r="D101" s="85"/>
      <c r="E101" s="95"/>
      <c r="F101" s="96"/>
      <c r="G101" s="96"/>
      <c r="H101" s="96"/>
      <c r="I101" s="96"/>
      <c r="J101" s="96"/>
      <c r="K101" s="96"/>
      <c r="L101" s="96"/>
      <c r="M101" s="96"/>
      <c r="N101" s="97"/>
    </row>
    <row r="102" spans="1:14" s="9" customFormat="1" ht="15" x14ac:dyDescent="0.25">
      <c r="A102" s="18"/>
      <c r="B102" s="44" t="s">
        <v>61</v>
      </c>
      <c r="C102" s="55" t="s">
        <v>30</v>
      </c>
      <c r="D102" s="55"/>
      <c r="E102" s="38"/>
      <c r="F102" s="38"/>
      <c r="G102" s="38"/>
      <c r="H102" s="38"/>
      <c r="I102" s="38"/>
      <c r="J102" s="38"/>
      <c r="K102" s="34">
        <f>E102+G102+I102</f>
        <v>0</v>
      </c>
      <c r="L102" s="34">
        <f>F102+H102+J102</f>
        <v>0</v>
      </c>
      <c r="M102" s="34">
        <f t="shared" ref="M102:M107" si="24">K102+L102</f>
        <v>0</v>
      </c>
      <c r="N102" s="33">
        <f t="shared" si="18"/>
        <v>0</v>
      </c>
    </row>
    <row r="103" spans="1:14" s="10" customFormat="1" ht="15" x14ac:dyDescent="0.25">
      <c r="A103" s="19"/>
      <c r="B103" s="44" t="s">
        <v>62</v>
      </c>
      <c r="C103" s="55" t="s">
        <v>31</v>
      </c>
      <c r="D103" s="55"/>
      <c r="E103" s="38"/>
      <c r="F103" s="38"/>
      <c r="G103" s="38"/>
      <c r="H103" s="38"/>
      <c r="I103" s="38"/>
      <c r="J103" s="38"/>
      <c r="K103" s="34">
        <f t="shared" ref="K103:K107" si="25">E103+G103+I103</f>
        <v>0</v>
      </c>
      <c r="L103" s="34">
        <f t="shared" ref="L103:L107" si="26">F103+H103+J103</f>
        <v>0</v>
      </c>
      <c r="M103" s="34">
        <f t="shared" si="24"/>
        <v>0</v>
      </c>
      <c r="N103" s="33">
        <f t="shared" si="18"/>
        <v>0</v>
      </c>
    </row>
    <row r="104" spans="1:14" s="10" customFormat="1" ht="41.25" customHeight="1" x14ac:dyDescent="0.25">
      <c r="A104" s="19"/>
      <c r="B104" s="44" t="s">
        <v>63</v>
      </c>
      <c r="C104" s="55" t="s">
        <v>49</v>
      </c>
      <c r="D104" s="55"/>
      <c r="E104" s="38"/>
      <c r="F104" s="38"/>
      <c r="G104" s="38"/>
      <c r="H104" s="38"/>
      <c r="I104" s="38"/>
      <c r="J104" s="38"/>
      <c r="K104" s="34">
        <f t="shared" si="25"/>
        <v>0</v>
      </c>
      <c r="L104" s="34">
        <f t="shared" si="26"/>
        <v>0</v>
      </c>
      <c r="M104" s="34">
        <f t="shared" si="24"/>
        <v>0</v>
      </c>
      <c r="N104" s="33">
        <f t="shared" si="18"/>
        <v>0</v>
      </c>
    </row>
    <row r="105" spans="1:14" s="10" customFormat="1" ht="39" customHeight="1" x14ac:dyDescent="0.25">
      <c r="A105" s="19"/>
      <c r="B105" s="44" t="s">
        <v>64</v>
      </c>
      <c r="C105" s="55" t="s">
        <v>32</v>
      </c>
      <c r="D105" s="55"/>
      <c r="E105" s="38"/>
      <c r="F105" s="38"/>
      <c r="G105" s="38"/>
      <c r="H105" s="38"/>
      <c r="I105" s="38"/>
      <c r="J105" s="38"/>
      <c r="K105" s="34">
        <f t="shared" si="25"/>
        <v>0</v>
      </c>
      <c r="L105" s="34">
        <f t="shared" si="26"/>
        <v>0</v>
      </c>
      <c r="M105" s="34">
        <f t="shared" si="24"/>
        <v>0</v>
      </c>
      <c r="N105" s="33">
        <f t="shared" si="18"/>
        <v>0</v>
      </c>
    </row>
    <row r="106" spans="1:14" s="10" customFormat="1" ht="27.75" customHeight="1" x14ac:dyDescent="0.25">
      <c r="A106" s="19"/>
      <c r="B106" s="44" t="s">
        <v>65</v>
      </c>
      <c r="C106" s="55" t="s">
        <v>33</v>
      </c>
      <c r="D106" s="55"/>
      <c r="E106" s="38"/>
      <c r="F106" s="38"/>
      <c r="G106" s="38"/>
      <c r="H106" s="38"/>
      <c r="I106" s="38"/>
      <c r="J106" s="38"/>
      <c r="K106" s="34">
        <f t="shared" si="25"/>
        <v>0</v>
      </c>
      <c r="L106" s="34">
        <f t="shared" si="26"/>
        <v>0</v>
      </c>
      <c r="M106" s="34">
        <f t="shared" si="24"/>
        <v>0</v>
      </c>
      <c r="N106" s="33">
        <f t="shared" si="18"/>
        <v>0</v>
      </c>
    </row>
    <row r="107" spans="1:14" s="10" customFormat="1" ht="30.75" customHeight="1" x14ac:dyDescent="0.25">
      <c r="A107" s="19"/>
      <c r="B107" s="44" t="s">
        <v>66</v>
      </c>
      <c r="C107" s="56" t="s">
        <v>34</v>
      </c>
      <c r="D107" s="56"/>
      <c r="E107" s="38"/>
      <c r="F107" s="38"/>
      <c r="G107" s="38"/>
      <c r="H107" s="38"/>
      <c r="I107" s="38"/>
      <c r="J107" s="38"/>
      <c r="K107" s="34">
        <f t="shared" si="25"/>
        <v>0</v>
      </c>
      <c r="L107" s="34">
        <f t="shared" si="26"/>
        <v>0</v>
      </c>
      <c r="M107" s="34">
        <f t="shared" si="24"/>
        <v>0</v>
      </c>
      <c r="N107" s="33">
        <f t="shared" si="18"/>
        <v>0</v>
      </c>
    </row>
    <row r="108" spans="1:14" s="10" customFormat="1" ht="88.5" customHeight="1" x14ac:dyDescent="0.2">
      <c r="A108" s="19"/>
      <c r="B108" s="44"/>
      <c r="C108" s="43"/>
      <c r="D108" s="85"/>
      <c r="E108" s="95"/>
      <c r="F108" s="96"/>
      <c r="G108" s="96"/>
      <c r="H108" s="96"/>
      <c r="I108" s="96"/>
      <c r="J108" s="96"/>
      <c r="K108" s="96"/>
      <c r="L108" s="96"/>
      <c r="M108" s="96"/>
      <c r="N108" s="97"/>
    </row>
    <row r="109" spans="1:14" s="4" customFormat="1" ht="15" x14ac:dyDescent="0.25">
      <c r="A109" s="20"/>
      <c r="B109" s="52"/>
      <c r="C109" s="53" t="s">
        <v>45</v>
      </c>
      <c r="D109" s="53"/>
      <c r="E109" s="33">
        <f t="shared" ref="E109:J109" si="27">SUM(E110,E112,E114)</f>
        <v>0</v>
      </c>
      <c r="F109" s="33">
        <f t="shared" si="27"/>
        <v>0</v>
      </c>
      <c r="G109" s="33">
        <f t="shared" si="27"/>
        <v>0</v>
      </c>
      <c r="H109" s="33">
        <f t="shared" si="27"/>
        <v>0</v>
      </c>
      <c r="I109" s="33">
        <f t="shared" si="27"/>
        <v>0</v>
      </c>
      <c r="J109" s="33">
        <f t="shared" si="27"/>
        <v>0</v>
      </c>
      <c r="K109" s="34">
        <f>E109+G109+I109</f>
        <v>0</v>
      </c>
      <c r="L109" s="34">
        <f>F109+H109+J109</f>
        <v>0</v>
      </c>
      <c r="M109" s="34">
        <f t="shared" si="5"/>
        <v>0</v>
      </c>
      <c r="N109" s="33">
        <f t="shared" si="18"/>
        <v>0</v>
      </c>
    </row>
    <row r="110" spans="1:14" ht="15" x14ac:dyDescent="0.2">
      <c r="A110" s="21"/>
      <c r="B110" s="44" t="s">
        <v>13</v>
      </c>
      <c r="C110" s="37" t="s">
        <v>5</v>
      </c>
      <c r="D110" s="37"/>
      <c r="E110" s="38"/>
      <c r="F110" s="38"/>
      <c r="G110" s="38"/>
      <c r="H110" s="38"/>
      <c r="I110" s="38"/>
      <c r="J110" s="38"/>
      <c r="K110" s="34">
        <f>E110+G110+I110</f>
        <v>0</v>
      </c>
      <c r="L110" s="34">
        <f>F110+H110+J110</f>
        <v>0</v>
      </c>
      <c r="M110" s="34">
        <f t="shared" si="5"/>
        <v>0</v>
      </c>
      <c r="N110" s="33">
        <f t="shared" si="18"/>
        <v>0</v>
      </c>
    </row>
    <row r="111" spans="1:14" ht="30" customHeight="1" x14ac:dyDescent="0.2">
      <c r="A111" s="21"/>
      <c r="B111" s="44"/>
      <c r="C111" s="58"/>
      <c r="D111" s="86"/>
      <c r="E111" s="98"/>
      <c r="F111" s="99"/>
      <c r="G111" s="99"/>
      <c r="H111" s="99"/>
      <c r="I111" s="99"/>
      <c r="J111" s="99"/>
      <c r="K111" s="99"/>
      <c r="L111" s="99"/>
      <c r="M111" s="99"/>
      <c r="N111" s="100"/>
    </row>
    <row r="112" spans="1:14" ht="15" x14ac:dyDescent="0.2">
      <c r="A112" s="21"/>
      <c r="B112" s="44" t="s">
        <v>14</v>
      </c>
      <c r="C112" s="37" t="s">
        <v>19</v>
      </c>
      <c r="D112" s="37"/>
      <c r="E112" s="38"/>
      <c r="F112" s="38"/>
      <c r="G112" s="38"/>
      <c r="H112" s="38"/>
      <c r="I112" s="38"/>
      <c r="J112" s="38"/>
      <c r="K112" s="34">
        <f>E112+G112+I112</f>
        <v>0</v>
      </c>
      <c r="L112" s="34">
        <f>F112+H112+J112</f>
        <v>0</v>
      </c>
      <c r="M112" s="34">
        <f t="shared" si="5"/>
        <v>0</v>
      </c>
      <c r="N112" s="33">
        <f t="shared" si="18"/>
        <v>0</v>
      </c>
    </row>
    <row r="113" spans="1:17" ht="30" customHeight="1" x14ac:dyDescent="0.2">
      <c r="A113" s="21"/>
      <c r="B113" s="44"/>
      <c r="C113" s="58"/>
      <c r="D113" s="86"/>
      <c r="E113" s="98"/>
      <c r="F113" s="99"/>
      <c r="G113" s="99"/>
      <c r="H113" s="99"/>
      <c r="I113" s="99"/>
      <c r="J113" s="99"/>
      <c r="K113" s="99"/>
      <c r="L113" s="99"/>
      <c r="M113" s="99"/>
      <c r="N113" s="100"/>
    </row>
    <row r="114" spans="1:17" ht="15" x14ac:dyDescent="0.2">
      <c r="A114" s="21"/>
      <c r="B114" s="44" t="s">
        <v>26</v>
      </c>
      <c r="C114" s="37" t="s">
        <v>20</v>
      </c>
      <c r="D114" s="37"/>
      <c r="E114" s="38"/>
      <c r="F114" s="38"/>
      <c r="G114" s="38"/>
      <c r="H114" s="38"/>
      <c r="I114" s="38"/>
      <c r="J114" s="38"/>
      <c r="K114" s="34">
        <f>E114+G114+I114</f>
        <v>0</v>
      </c>
      <c r="L114" s="34">
        <f>F114+H114+J114</f>
        <v>0</v>
      </c>
      <c r="M114" s="34">
        <f t="shared" si="5"/>
        <v>0</v>
      </c>
      <c r="N114" s="33">
        <f t="shared" si="18"/>
        <v>0</v>
      </c>
    </row>
    <row r="115" spans="1:17" ht="30" customHeight="1" x14ac:dyDescent="0.2">
      <c r="A115" s="21"/>
      <c r="B115" s="44"/>
      <c r="C115" s="58"/>
      <c r="D115" s="86"/>
      <c r="E115" s="98"/>
      <c r="F115" s="99"/>
      <c r="G115" s="99"/>
      <c r="H115" s="99"/>
      <c r="I115" s="99"/>
      <c r="J115" s="99"/>
      <c r="K115" s="99"/>
      <c r="L115" s="99"/>
      <c r="M115" s="99"/>
      <c r="N115" s="100"/>
    </row>
    <row r="116" spans="1:17" s="4" customFormat="1" ht="15" x14ac:dyDescent="0.25">
      <c r="A116" s="20"/>
      <c r="B116" s="31"/>
      <c r="C116" s="41" t="s">
        <v>46</v>
      </c>
      <c r="D116" s="41"/>
      <c r="E116" s="33">
        <f>SUM(E117:E119)</f>
        <v>0</v>
      </c>
      <c r="F116" s="33">
        <f>SUM(F117:F119)</f>
        <v>0</v>
      </c>
      <c r="G116" s="33">
        <f t="shared" ref="G116:J116" si="28">SUM(G117:G119)</f>
        <v>0</v>
      </c>
      <c r="H116" s="33">
        <f>SUM(H117:H119)</f>
        <v>0</v>
      </c>
      <c r="I116" s="33">
        <f t="shared" si="28"/>
        <v>0</v>
      </c>
      <c r="J116" s="33">
        <f t="shared" si="28"/>
        <v>0</v>
      </c>
      <c r="K116" s="34">
        <f>E116+G116+I116</f>
        <v>0</v>
      </c>
      <c r="L116" s="34">
        <f>F116+H116+J116</f>
        <v>0</v>
      </c>
      <c r="M116" s="34">
        <f t="shared" si="5"/>
        <v>0</v>
      </c>
      <c r="N116" s="33">
        <f t="shared" si="18"/>
        <v>0</v>
      </c>
    </row>
    <row r="117" spans="1:17" ht="15" x14ac:dyDescent="0.2">
      <c r="A117" s="21"/>
      <c r="B117" s="35" t="s">
        <v>15</v>
      </c>
      <c r="C117" s="39" t="s">
        <v>5</v>
      </c>
      <c r="D117" s="39"/>
      <c r="E117" s="38"/>
      <c r="F117" s="38"/>
      <c r="G117" s="38"/>
      <c r="H117" s="38"/>
      <c r="I117" s="38"/>
      <c r="J117" s="38"/>
      <c r="K117" s="34">
        <f t="shared" ref="K117:K123" si="29">E117+G117+I117</f>
        <v>0</v>
      </c>
      <c r="L117" s="34">
        <f t="shared" ref="L117:L123" si="30">F117+H117+J117</f>
        <v>0</v>
      </c>
      <c r="M117" s="34">
        <f t="shared" ref="M117:M122" si="31">K117+L117</f>
        <v>0</v>
      </c>
      <c r="N117" s="33">
        <f t="shared" si="18"/>
        <v>0</v>
      </c>
    </row>
    <row r="118" spans="1:17" ht="15" x14ac:dyDescent="0.2">
      <c r="A118" s="21"/>
      <c r="B118" s="35" t="s">
        <v>16</v>
      </c>
      <c r="C118" s="39" t="s">
        <v>19</v>
      </c>
      <c r="D118" s="39"/>
      <c r="E118" s="38"/>
      <c r="F118" s="38"/>
      <c r="G118" s="38"/>
      <c r="H118" s="38"/>
      <c r="I118" s="38"/>
      <c r="J118" s="38"/>
      <c r="K118" s="34">
        <f t="shared" si="29"/>
        <v>0</v>
      </c>
      <c r="L118" s="34">
        <f t="shared" si="30"/>
        <v>0</v>
      </c>
      <c r="M118" s="34">
        <f t="shared" si="31"/>
        <v>0</v>
      </c>
      <c r="N118" s="33">
        <f t="shared" si="18"/>
        <v>0</v>
      </c>
    </row>
    <row r="119" spans="1:17" ht="15" x14ac:dyDescent="0.2">
      <c r="A119" s="21"/>
      <c r="B119" s="35" t="s">
        <v>25</v>
      </c>
      <c r="C119" s="39" t="s">
        <v>20</v>
      </c>
      <c r="D119" s="39"/>
      <c r="E119" s="38"/>
      <c r="F119" s="38"/>
      <c r="G119" s="38"/>
      <c r="H119" s="38"/>
      <c r="I119" s="38"/>
      <c r="J119" s="38"/>
      <c r="K119" s="34">
        <f t="shared" si="29"/>
        <v>0</v>
      </c>
      <c r="L119" s="34">
        <f t="shared" si="30"/>
        <v>0</v>
      </c>
      <c r="M119" s="34">
        <f t="shared" si="31"/>
        <v>0</v>
      </c>
      <c r="N119" s="33">
        <f t="shared" si="18"/>
        <v>0</v>
      </c>
    </row>
    <row r="120" spans="1:17" ht="15" x14ac:dyDescent="0.2">
      <c r="A120" s="21"/>
      <c r="B120" s="45"/>
      <c r="C120" s="46" t="s">
        <v>27</v>
      </c>
      <c r="D120" s="46"/>
      <c r="E120" s="47">
        <f>SUM(E21,E55,E74,E78,E109,E116)</f>
        <v>0</v>
      </c>
      <c r="F120" s="47">
        <f>SUM(F21,F55,F74,F78,F109,F116)</f>
        <v>0</v>
      </c>
      <c r="G120" s="47">
        <f>SUM(G21,G55,G74,G78,G109,G116)</f>
        <v>0</v>
      </c>
      <c r="H120" s="47">
        <f>SUM(H21,H55,H74,H78,H109,H116)</f>
        <v>0</v>
      </c>
      <c r="I120" s="47">
        <f>SUM(I21,I55,I74,I78,I109,I116)</f>
        <v>0</v>
      </c>
      <c r="J120" s="47">
        <f t="shared" ref="J120" si="32">SUM(J21,J55,J74,J78,J109,J116)</f>
        <v>0</v>
      </c>
      <c r="K120" s="34">
        <f t="shared" si="29"/>
        <v>0</v>
      </c>
      <c r="L120" s="34">
        <f t="shared" si="30"/>
        <v>0</v>
      </c>
      <c r="M120" s="48">
        <f>K120+L120</f>
        <v>0</v>
      </c>
      <c r="N120" s="47">
        <f t="shared" si="18"/>
        <v>0</v>
      </c>
    </row>
    <row r="121" spans="1:17" ht="15" x14ac:dyDescent="0.2">
      <c r="A121" s="21"/>
      <c r="B121" s="45"/>
      <c r="C121" s="49" t="s">
        <v>5</v>
      </c>
      <c r="D121" s="49"/>
      <c r="E121" s="47">
        <f>SUM(E117,E110,E79,E75,E56,E22)</f>
        <v>0</v>
      </c>
      <c r="F121" s="47">
        <f t="shared" ref="F121:J121" si="33">SUM(F117,F110,F79,F75,F56,F22)</f>
        <v>0</v>
      </c>
      <c r="G121" s="47">
        <f t="shared" si="33"/>
        <v>0</v>
      </c>
      <c r="H121" s="47">
        <f t="shared" si="33"/>
        <v>0</v>
      </c>
      <c r="I121" s="47">
        <f t="shared" si="33"/>
        <v>0</v>
      </c>
      <c r="J121" s="47">
        <f t="shared" si="33"/>
        <v>0</v>
      </c>
      <c r="K121" s="34">
        <f t="shared" si="29"/>
        <v>0</v>
      </c>
      <c r="L121" s="34">
        <f t="shared" si="30"/>
        <v>0</v>
      </c>
      <c r="M121" s="48">
        <f>K121+L121</f>
        <v>0</v>
      </c>
      <c r="N121" s="47">
        <f t="shared" si="18"/>
        <v>0</v>
      </c>
    </row>
    <row r="122" spans="1:17" ht="15" x14ac:dyDescent="0.2">
      <c r="A122" s="21"/>
      <c r="B122" s="45"/>
      <c r="C122" s="49" t="s">
        <v>19</v>
      </c>
      <c r="D122" s="49"/>
      <c r="E122" s="47">
        <f t="shared" ref="E122:J122" si="34">SUM(E118,E112,E89,E76,E62,E33)</f>
        <v>0</v>
      </c>
      <c r="F122" s="47">
        <f t="shared" si="34"/>
        <v>0</v>
      </c>
      <c r="G122" s="47">
        <f t="shared" si="34"/>
        <v>0</v>
      </c>
      <c r="H122" s="47">
        <f t="shared" si="34"/>
        <v>0</v>
      </c>
      <c r="I122" s="47">
        <f t="shared" si="34"/>
        <v>0</v>
      </c>
      <c r="J122" s="47">
        <f t="shared" si="34"/>
        <v>0</v>
      </c>
      <c r="K122" s="34">
        <f t="shared" si="29"/>
        <v>0</v>
      </c>
      <c r="L122" s="34">
        <f t="shared" si="30"/>
        <v>0</v>
      </c>
      <c r="M122" s="48">
        <f t="shared" si="31"/>
        <v>0</v>
      </c>
      <c r="N122" s="47">
        <f t="shared" si="18"/>
        <v>0</v>
      </c>
    </row>
    <row r="123" spans="1:17" ht="15" x14ac:dyDescent="0.2">
      <c r="A123" s="21"/>
      <c r="B123" s="45"/>
      <c r="C123" s="49" t="s">
        <v>20</v>
      </c>
      <c r="D123" s="49"/>
      <c r="E123" s="47">
        <f>SUM(E44,E68,E77,E99,E114,E119)</f>
        <v>0</v>
      </c>
      <c r="F123" s="47">
        <f>SUM(F44,F68,F77,F99,F114,F119)</f>
        <v>0</v>
      </c>
      <c r="G123" s="47">
        <f>SUM(G44,G68,G77,G99,G114,G119)</f>
        <v>0</v>
      </c>
      <c r="H123" s="47">
        <f>SUM(H44,H68,H77,H99,H114,H119)</f>
        <v>0</v>
      </c>
      <c r="I123" s="47">
        <f>SUM(I44,I68,I77,I99,I114,I119)</f>
        <v>0</v>
      </c>
      <c r="J123" s="47">
        <f t="shared" ref="J123" si="35">SUM(J44,J68,J77,J99,J114,J119)</f>
        <v>0</v>
      </c>
      <c r="K123" s="34">
        <f t="shared" si="29"/>
        <v>0</v>
      </c>
      <c r="L123" s="34">
        <f t="shared" si="30"/>
        <v>0</v>
      </c>
      <c r="M123" s="48">
        <f>K123+L123</f>
        <v>0</v>
      </c>
      <c r="N123" s="47">
        <f t="shared" si="18"/>
        <v>0</v>
      </c>
    </row>
    <row r="124" spans="1:17" ht="15" x14ac:dyDescent="0.25">
      <c r="L124" s="6"/>
    </row>
    <row r="125" spans="1:17" ht="14.25" customHeight="1" x14ac:dyDescent="0.2">
      <c r="B125" s="8" t="s">
        <v>28</v>
      </c>
    </row>
    <row r="126" spans="1:17" ht="14.25" customHeight="1" x14ac:dyDescent="0.2">
      <c r="A126" s="114"/>
      <c r="B126" s="114"/>
      <c r="C126" s="114"/>
      <c r="D126" s="114"/>
      <c r="E126" s="114"/>
      <c r="F126" s="114"/>
      <c r="G126" s="114"/>
      <c r="H126" s="114"/>
      <c r="I126" s="114"/>
      <c r="J126" s="114"/>
      <c r="K126" s="114"/>
      <c r="L126" s="114"/>
      <c r="M126" s="114"/>
      <c r="N126" s="114"/>
      <c r="O126" s="114"/>
      <c r="P126" s="114"/>
      <c r="Q126" s="13"/>
    </row>
    <row r="127" spans="1:17" ht="21.75" customHeight="1" x14ac:dyDescent="0.2">
      <c r="A127" s="13"/>
      <c r="B127" s="110" t="s">
        <v>92</v>
      </c>
      <c r="C127" s="110"/>
      <c r="D127" s="110"/>
      <c r="E127" s="110"/>
      <c r="F127" s="110"/>
      <c r="G127" s="110"/>
      <c r="H127" s="110"/>
      <c r="I127" s="110"/>
      <c r="J127" s="110"/>
      <c r="K127" s="110"/>
      <c r="L127" s="110"/>
      <c r="M127" s="110"/>
      <c r="N127" s="110"/>
      <c r="O127" s="13"/>
      <c r="P127" s="13"/>
      <c r="Q127" s="13"/>
    </row>
    <row r="128" spans="1:17" ht="28.5" customHeight="1" x14ac:dyDescent="0.2">
      <c r="A128" s="12"/>
      <c r="B128" s="110" t="s">
        <v>47</v>
      </c>
      <c r="C128" s="110"/>
      <c r="D128" s="110"/>
      <c r="E128" s="110"/>
      <c r="F128" s="110"/>
      <c r="G128" s="110"/>
      <c r="H128" s="110"/>
      <c r="I128" s="110"/>
      <c r="J128" s="110"/>
      <c r="K128" s="110"/>
      <c r="L128" s="110"/>
      <c r="M128" s="110"/>
      <c r="N128" s="110"/>
      <c r="O128" s="12"/>
      <c r="P128" s="12"/>
      <c r="Q128" s="12"/>
    </row>
    <row r="129" spans="1:18" ht="24.75" customHeight="1" x14ac:dyDescent="0.2">
      <c r="A129" s="77"/>
      <c r="B129" s="111" t="s">
        <v>90</v>
      </c>
      <c r="C129" s="111"/>
      <c r="D129" s="111"/>
      <c r="E129" s="111"/>
      <c r="F129" s="111"/>
      <c r="G129" s="111"/>
      <c r="H129" s="111"/>
      <c r="I129" s="111"/>
      <c r="J129" s="111"/>
      <c r="K129" s="111"/>
      <c r="L129" s="111"/>
      <c r="M129" s="111"/>
      <c r="N129" s="111"/>
      <c r="O129" s="77"/>
      <c r="P129" s="77"/>
    </row>
    <row r="130" spans="1:18" ht="42.75" customHeight="1" x14ac:dyDescent="0.2">
      <c r="A130" s="78"/>
      <c r="B130" s="111" t="s">
        <v>76</v>
      </c>
      <c r="C130" s="111"/>
      <c r="D130" s="111"/>
      <c r="E130" s="111"/>
      <c r="F130" s="111"/>
      <c r="G130" s="111"/>
      <c r="H130" s="111"/>
      <c r="I130" s="111"/>
      <c r="J130" s="111"/>
      <c r="K130" s="111"/>
      <c r="L130" s="111"/>
      <c r="M130" s="111"/>
      <c r="N130" s="111"/>
      <c r="O130" s="78"/>
      <c r="P130" s="78"/>
    </row>
    <row r="131" spans="1:18" ht="21.75" customHeight="1" x14ac:dyDescent="0.2">
      <c r="A131" s="77"/>
      <c r="B131" s="111" t="s">
        <v>50</v>
      </c>
      <c r="C131" s="111"/>
      <c r="D131" s="111"/>
      <c r="E131" s="111"/>
      <c r="F131" s="111"/>
      <c r="G131" s="111"/>
      <c r="H131" s="111"/>
      <c r="I131" s="111"/>
      <c r="J131" s="111"/>
      <c r="K131" s="111"/>
      <c r="L131" s="111"/>
      <c r="M131" s="111"/>
      <c r="N131" s="111"/>
      <c r="O131" s="77"/>
      <c r="P131" s="77"/>
      <c r="Q131" s="11"/>
      <c r="R131" s="11"/>
    </row>
    <row r="132" spans="1:18" ht="21.75" customHeight="1" x14ac:dyDescent="0.2">
      <c r="A132" s="77"/>
      <c r="B132" s="112" t="s">
        <v>93</v>
      </c>
      <c r="C132" s="112"/>
      <c r="D132" s="112"/>
      <c r="E132" s="112"/>
      <c r="F132" s="112"/>
      <c r="G132" s="112"/>
      <c r="H132" s="112"/>
      <c r="I132" s="112"/>
      <c r="J132" s="112"/>
      <c r="K132" s="112"/>
      <c r="L132" s="112"/>
      <c r="M132" s="112"/>
      <c r="N132" s="112"/>
      <c r="O132" s="77"/>
      <c r="P132" s="77"/>
      <c r="Q132" s="11"/>
      <c r="R132" s="11"/>
    </row>
    <row r="133" spans="1:18" ht="32.25" customHeight="1" x14ac:dyDescent="0.2">
      <c r="A133" s="79"/>
      <c r="B133" s="113" t="s">
        <v>51</v>
      </c>
      <c r="C133" s="113"/>
      <c r="D133" s="113"/>
      <c r="E133" s="113"/>
      <c r="F133" s="113"/>
      <c r="G133" s="113"/>
      <c r="H133" s="113"/>
      <c r="I133" s="113"/>
      <c r="J133" s="113"/>
      <c r="K133" s="113"/>
      <c r="L133" s="113"/>
      <c r="M133" s="113"/>
      <c r="N133" s="113"/>
      <c r="O133" s="14"/>
      <c r="P133" s="14"/>
    </row>
    <row r="134" spans="1:18" ht="38.25" customHeight="1" x14ac:dyDescent="0.2">
      <c r="A134" s="74"/>
      <c r="B134" s="109" t="s">
        <v>77</v>
      </c>
      <c r="C134" s="109"/>
      <c r="D134" s="109"/>
      <c r="E134" s="109"/>
      <c r="F134" s="109"/>
      <c r="G134" s="109"/>
      <c r="H134" s="109"/>
      <c r="I134" s="109"/>
      <c r="J134" s="109"/>
      <c r="K134" s="109"/>
      <c r="L134" s="109"/>
      <c r="M134" s="109"/>
      <c r="N134" s="109"/>
      <c r="O134" s="74"/>
      <c r="P134" s="74"/>
    </row>
    <row r="135" spans="1:18" ht="20.25" customHeight="1" x14ac:dyDescent="0.2">
      <c r="B135" s="14"/>
      <c r="E135" s="14"/>
      <c r="F135" s="14"/>
      <c r="G135" s="14"/>
      <c r="H135" s="14"/>
      <c r="I135" s="14"/>
      <c r="J135" s="14"/>
      <c r="K135" s="14"/>
      <c r="L135" s="14"/>
    </row>
    <row r="136" spans="1:18" ht="23.25" customHeight="1" x14ac:dyDescent="0.2">
      <c r="B136" s="14"/>
      <c r="E136" s="14"/>
      <c r="F136" s="14"/>
      <c r="G136" s="14"/>
      <c r="H136" s="14"/>
      <c r="I136" s="14"/>
      <c r="J136" s="14"/>
      <c r="K136" s="14"/>
      <c r="L136" s="14"/>
    </row>
    <row r="137" spans="1:18" ht="15" x14ac:dyDescent="0.2">
      <c r="B137" s="15"/>
      <c r="E137" s="15"/>
      <c r="F137" s="15"/>
      <c r="G137" s="15"/>
      <c r="H137" s="15"/>
      <c r="I137" s="15"/>
      <c r="J137" s="15"/>
      <c r="K137" s="15"/>
      <c r="L137" s="15"/>
    </row>
    <row r="138" spans="1:18" ht="15" customHeight="1" x14ac:dyDescent="0.2">
      <c r="B138" s="14"/>
      <c r="E138" s="14"/>
      <c r="F138" s="14"/>
      <c r="G138" s="14"/>
      <c r="H138" s="14"/>
      <c r="I138" s="14"/>
      <c r="J138" s="14"/>
      <c r="K138" s="14"/>
      <c r="L138" s="14"/>
    </row>
  </sheetData>
  <sheetProtection selectLockedCells="1"/>
  <mergeCells count="33">
    <mergeCell ref="A2:N2"/>
    <mergeCell ref="E81:N81"/>
    <mergeCell ref="E88:N88"/>
    <mergeCell ref="B134:N134"/>
    <mergeCell ref="B128:N128"/>
    <mergeCell ref="B127:N127"/>
    <mergeCell ref="B129:N129"/>
    <mergeCell ref="B130:N130"/>
    <mergeCell ref="B131:N131"/>
    <mergeCell ref="B132:N132"/>
    <mergeCell ref="B133:N133"/>
    <mergeCell ref="A126:P126"/>
    <mergeCell ref="E91:N91"/>
    <mergeCell ref="E98:N98"/>
    <mergeCell ref="E101:N101"/>
    <mergeCell ref="E115:N115"/>
    <mergeCell ref="E108:N108"/>
    <mergeCell ref="E111:N111"/>
    <mergeCell ref="E113:N113"/>
    <mergeCell ref="A19:A20"/>
    <mergeCell ref="B19:B20"/>
    <mergeCell ref="C19:C20"/>
    <mergeCell ref="E19:F19"/>
    <mergeCell ref="G19:H19"/>
    <mergeCell ref="I19:J19"/>
    <mergeCell ref="K19:N19"/>
    <mergeCell ref="C17:F17"/>
    <mergeCell ref="E15:H15"/>
    <mergeCell ref="E16:H16"/>
    <mergeCell ref="B3:N3"/>
    <mergeCell ref="B5:N5"/>
    <mergeCell ref="B13:N13"/>
    <mergeCell ref="E14:H14"/>
  </mergeCells>
  <conditionalFormatting sqref="C111:D111 C113:D113 C115:D115 E79:J79 E89:J89 C23:D32 C34:D43 C45:D54">
    <cfRule type="containsBlanks" dxfId="32" priority="367">
      <formula>LEN(TRIM(C23))=0</formula>
    </cfRule>
  </conditionalFormatting>
  <conditionalFormatting sqref="C63:D67 C69:D73">
    <cfRule type="containsBlanks" dxfId="31" priority="363">
      <formula>LEN(TRIM(C63))=0</formula>
    </cfRule>
  </conditionalFormatting>
  <conditionalFormatting sqref="C57:D61">
    <cfRule type="containsBlanks" dxfId="30" priority="364">
      <formula>LEN(TRIM(C57))=0</formula>
    </cfRule>
  </conditionalFormatting>
  <conditionalFormatting sqref="E99:J99">
    <cfRule type="containsBlanks" dxfId="29" priority="345">
      <formula>LEN(TRIM(E99))=0</formula>
    </cfRule>
  </conditionalFormatting>
  <conditionalFormatting sqref="E102:J107">
    <cfRule type="containsBlanks" dxfId="28" priority="339">
      <formula>LEN(TRIM(E102))=0</formula>
    </cfRule>
  </conditionalFormatting>
  <conditionalFormatting sqref="E110:J110">
    <cfRule type="containsBlanks" dxfId="27" priority="338">
      <formula>LEN(TRIM(E110))=0</formula>
    </cfRule>
  </conditionalFormatting>
  <conditionalFormatting sqref="E112:J112">
    <cfRule type="containsBlanks" dxfId="26" priority="337">
      <formula>LEN(TRIM(E112))=0</formula>
    </cfRule>
  </conditionalFormatting>
  <conditionalFormatting sqref="E114:J114">
    <cfRule type="containsBlanks" dxfId="25" priority="336">
      <formula>LEN(TRIM(E114))=0</formula>
    </cfRule>
  </conditionalFormatting>
  <conditionalFormatting sqref="E117:J119">
    <cfRule type="containsBlanks" dxfId="24" priority="335">
      <formula>LEN(TRIM(E117))=0</formula>
    </cfRule>
  </conditionalFormatting>
  <conditionalFormatting sqref="C108:D108">
    <cfRule type="containsBlanks" dxfId="23" priority="334">
      <formula>LEN(TRIM(C108))=0</formula>
    </cfRule>
  </conditionalFormatting>
  <conditionalFormatting sqref="C98:D98">
    <cfRule type="containsBlanks" dxfId="22" priority="333">
      <formula>LEN(TRIM(C98))=0</formula>
    </cfRule>
  </conditionalFormatting>
  <conditionalFormatting sqref="C101:D101">
    <cfRule type="containsBlanks" dxfId="21" priority="332">
      <formula>LEN(TRIM(C101))=0</formula>
    </cfRule>
  </conditionalFormatting>
  <conditionalFormatting sqref="C81:D81">
    <cfRule type="containsBlanks" dxfId="20" priority="331">
      <formula>LEN(TRIM(C81))=0</formula>
    </cfRule>
  </conditionalFormatting>
  <conditionalFormatting sqref="C88:D88">
    <cfRule type="containsBlanks" dxfId="19" priority="330">
      <formula>LEN(TRIM(C88))=0</formula>
    </cfRule>
  </conditionalFormatting>
  <conditionalFormatting sqref="C91:D91">
    <cfRule type="containsBlanks" dxfId="18" priority="329">
      <formula>LEN(TRIM(C91))=0</formula>
    </cfRule>
  </conditionalFormatting>
  <conditionalFormatting sqref="E92:J97">
    <cfRule type="containsBlanks" dxfId="17" priority="328">
      <formula>LEN(TRIM(E92))=0</formula>
    </cfRule>
  </conditionalFormatting>
  <conditionalFormatting sqref="E82:J87">
    <cfRule type="containsBlanks" dxfId="16" priority="322">
      <formula>LEN(TRIM(E82))=0</formula>
    </cfRule>
  </conditionalFormatting>
  <conditionalFormatting sqref="E90:J90">
    <cfRule type="containsBlanks" dxfId="15" priority="316">
      <formula>LEN(TRIM(E90))=0</formula>
    </cfRule>
  </conditionalFormatting>
  <conditionalFormatting sqref="E80:J80">
    <cfRule type="containsBlanks" dxfId="14" priority="310">
      <formula>LEN(TRIM(E80))=0</formula>
    </cfRule>
  </conditionalFormatting>
  <conditionalFormatting sqref="E100:J100">
    <cfRule type="containsBlanks" dxfId="13" priority="304">
      <formula>LEN(TRIM(E100))=0</formula>
    </cfRule>
  </conditionalFormatting>
  <conditionalFormatting sqref="E75:J77">
    <cfRule type="containsBlanks" dxfId="12" priority="298">
      <formula>LEN(TRIM(E75))=0</formula>
    </cfRule>
  </conditionalFormatting>
  <conditionalFormatting sqref="E69:J73">
    <cfRule type="containsBlanks" dxfId="11" priority="274">
      <formula>LEN(TRIM(E69))=0</formula>
    </cfRule>
  </conditionalFormatting>
  <conditionalFormatting sqref="E63:J67">
    <cfRule type="containsBlanks" dxfId="10" priority="244">
      <formula>LEN(TRIM(E63))=0</formula>
    </cfRule>
  </conditionalFormatting>
  <conditionalFormatting sqref="E57:J61">
    <cfRule type="containsBlanks" dxfId="9" priority="214">
      <formula>LEN(TRIM(E57))=0</formula>
    </cfRule>
  </conditionalFormatting>
  <conditionalFormatting sqref="E45:J54">
    <cfRule type="containsBlanks" dxfId="8" priority="184">
      <formula>LEN(TRIM(E45))=0</formula>
    </cfRule>
  </conditionalFormatting>
  <conditionalFormatting sqref="E34:J43">
    <cfRule type="containsBlanks" dxfId="7" priority="124">
      <formula>LEN(TRIM(E34))=0</formula>
    </cfRule>
  </conditionalFormatting>
  <conditionalFormatting sqref="E23:J32">
    <cfRule type="containsBlanks" dxfId="6" priority="64">
      <formula>LEN(TRIM(E23))=0</formula>
    </cfRule>
  </conditionalFormatting>
  <conditionalFormatting sqref="G17">
    <cfRule type="containsBlanks" dxfId="5" priority="4">
      <formula>LEN(TRIM(G17))=0</formula>
    </cfRule>
  </conditionalFormatting>
  <conditionalFormatting sqref="E15">
    <cfRule type="containsBlanks" dxfId="4" priority="3">
      <formula>LEN(TRIM(E15))=0</formula>
    </cfRule>
  </conditionalFormatting>
  <conditionalFormatting sqref="E16">
    <cfRule type="containsBlanks" dxfId="3" priority="2">
      <formula>LEN(TRIM(E16))=0</formula>
    </cfRule>
  </conditionalFormatting>
  <conditionalFormatting sqref="E14">
    <cfRule type="containsBlanks" dxfId="2" priority="1">
      <formula>LEN(TRIM(E14))=0</formula>
    </cfRule>
  </conditionalFormatting>
  <pageMargins left="0.39370078740157499" right="0.39370078740157499" top="0.39370078740157499" bottom="0.39370078740157499" header="0" footer="0"/>
  <pageSetup paperSize="9" scale="75" orientation="landscape" r:id="rId1"/>
  <rowBreaks count="1" manualBreakCount="1">
    <brk id="8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3"/>
  <sheetViews>
    <sheetView tabSelected="1" view="pageBreakPreview" zoomScaleNormal="90" zoomScaleSheetLayoutView="100" workbookViewId="0">
      <selection activeCell="B6" sqref="B6:H6"/>
    </sheetView>
  </sheetViews>
  <sheetFormatPr defaultRowHeight="15" x14ac:dyDescent="0.25"/>
  <cols>
    <col min="1" max="1" width="3.28515625" customWidth="1"/>
    <col min="2" max="2" width="4.5703125" customWidth="1"/>
    <col min="3" max="3" width="49.85546875" customWidth="1"/>
    <col min="4" max="4" width="15.140625" customWidth="1"/>
    <col min="5" max="5" width="13" customWidth="1"/>
    <col min="6" max="6" width="10.7109375" customWidth="1"/>
    <col min="7" max="7" width="10.28515625" customWidth="1"/>
    <col min="8" max="8" width="60.5703125" customWidth="1"/>
  </cols>
  <sheetData>
    <row r="2" spans="1:8" ht="15" customHeight="1" x14ac:dyDescent="0.25"/>
    <row r="3" spans="1:8" ht="30.75" customHeight="1" x14ac:dyDescent="0.25">
      <c r="B3" s="129" t="s">
        <v>94</v>
      </c>
      <c r="C3" s="129"/>
      <c r="D3" s="129"/>
      <c r="E3" s="129"/>
      <c r="F3" s="129"/>
      <c r="G3" s="129"/>
      <c r="H3" s="129"/>
    </row>
    <row r="6" spans="1:8" ht="26.25" customHeight="1" x14ac:dyDescent="0.25">
      <c r="B6" s="130" t="s">
        <v>52</v>
      </c>
      <c r="C6" s="131"/>
      <c r="D6" s="131"/>
      <c r="E6" s="131"/>
      <c r="F6" s="131"/>
      <c r="G6" s="131"/>
      <c r="H6" s="131"/>
    </row>
    <row r="8" spans="1:8" ht="15" customHeight="1" thickBot="1" x14ac:dyDescent="0.3">
      <c r="A8" s="24"/>
      <c r="B8" s="22"/>
      <c r="C8" s="23"/>
    </row>
    <row r="9" spans="1:8" ht="15" customHeight="1" x14ac:dyDescent="0.25">
      <c r="A9" s="132"/>
      <c r="B9" s="133" t="s">
        <v>0</v>
      </c>
      <c r="C9" s="135" t="s">
        <v>1</v>
      </c>
      <c r="D9" s="136" t="s">
        <v>2</v>
      </c>
      <c r="E9" s="137"/>
      <c r="F9" s="137"/>
      <c r="G9" s="138"/>
      <c r="H9" s="66"/>
    </row>
    <row r="10" spans="1:8" ht="96.75" customHeight="1" x14ac:dyDescent="0.25">
      <c r="A10" s="132"/>
      <c r="B10" s="134"/>
      <c r="C10" s="105"/>
      <c r="D10" s="61" t="s">
        <v>68</v>
      </c>
      <c r="E10" s="61" t="s">
        <v>70</v>
      </c>
      <c r="F10" s="61" t="s">
        <v>69</v>
      </c>
      <c r="G10" s="62" t="s">
        <v>71</v>
      </c>
      <c r="H10" s="67" t="s">
        <v>67</v>
      </c>
    </row>
    <row r="11" spans="1:8" ht="38.25" customHeight="1" x14ac:dyDescent="0.25">
      <c r="A11" s="64"/>
      <c r="B11" s="68"/>
      <c r="C11" s="32" t="s">
        <v>42</v>
      </c>
      <c r="D11" s="34">
        <f>ბიუჯეტი!K21</f>
        <v>0</v>
      </c>
      <c r="E11" s="34">
        <f>ბიუჯეტი!L21</f>
        <v>0</v>
      </c>
      <c r="F11" s="34">
        <f>ბიუჯეტი!M21</f>
        <v>0</v>
      </c>
      <c r="G11" s="50">
        <f>ბიუჯეტი!N21</f>
        <v>0</v>
      </c>
    </row>
    <row r="12" spans="1:8" ht="15" customHeight="1" x14ac:dyDescent="0.25">
      <c r="A12" s="65"/>
      <c r="B12" s="70" t="s">
        <v>4</v>
      </c>
      <c r="C12" s="36" t="s">
        <v>5</v>
      </c>
      <c r="D12" s="34">
        <f>ბიუჯეტი!K22</f>
        <v>0</v>
      </c>
      <c r="E12" s="34">
        <f>ბიუჯეტი!L22</f>
        <v>0</v>
      </c>
      <c r="F12" s="34">
        <f>ბიუჯეტი!M22</f>
        <v>0</v>
      </c>
      <c r="G12" s="50">
        <f>ბიუჯეტი!N22</f>
        <v>0</v>
      </c>
      <c r="H12" s="115"/>
    </row>
    <row r="13" spans="1:8" x14ac:dyDescent="0.25">
      <c r="A13" s="65"/>
      <c r="B13" s="70"/>
      <c r="C13" s="37">
        <f>ბიუჯეტი!C23</f>
        <v>0</v>
      </c>
      <c r="D13" s="34">
        <f>ბიუჯეტი!K23</f>
        <v>0</v>
      </c>
      <c r="E13" s="34">
        <f>ბიუჯეტი!L23</f>
        <v>0</v>
      </c>
      <c r="F13" s="34">
        <f>ბიუჯეტი!M23</f>
        <v>0</v>
      </c>
      <c r="G13" s="50">
        <f>ბიუჯეტი!N23</f>
        <v>0</v>
      </c>
      <c r="H13" s="142"/>
    </row>
    <row r="14" spans="1:8" x14ac:dyDescent="0.25">
      <c r="A14" s="65"/>
      <c r="B14" s="70"/>
      <c r="C14" s="37">
        <f>ბიუჯეტი!C24</f>
        <v>0</v>
      </c>
      <c r="D14" s="34">
        <f>ბიუჯეტი!K24</f>
        <v>0</v>
      </c>
      <c r="E14" s="34">
        <f>ბიუჯეტი!L24</f>
        <v>0</v>
      </c>
      <c r="F14" s="34">
        <f>ბიუჯეტი!M24</f>
        <v>0</v>
      </c>
      <c r="G14" s="50">
        <f>ბიუჯეტი!N24</f>
        <v>0</v>
      </c>
      <c r="H14" s="142"/>
    </row>
    <row r="15" spans="1:8" x14ac:dyDescent="0.25">
      <c r="A15" s="65"/>
      <c r="B15" s="70"/>
      <c r="C15" s="37">
        <f>ბიუჯეტი!C25</f>
        <v>0</v>
      </c>
      <c r="D15" s="34">
        <f>ბიუჯეტი!K25</f>
        <v>0</v>
      </c>
      <c r="E15" s="34">
        <f>ბიუჯეტი!L25</f>
        <v>0</v>
      </c>
      <c r="F15" s="34">
        <f>ბიუჯეტი!M25</f>
        <v>0</v>
      </c>
      <c r="G15" s="50">
        <f>ბიუჯეტი!N25</f>
        <v>0</v>
      </c>
      <c r="H15" s="142"/>
    </row>
    <row r="16" spans="1:8" x14ac:dyDescent="0.25">
      <c r="A16" s="65"/>
      <c r="B16" s="70"/>
      <c r="C16" s="37">
        <f>ბიუჯეტი!C26</f>
        <v>0</v>
      </c>
      <c r="D16" s="34">
        <f>ბიუჯეტი!K26</f>
        <v>0</v>
      </c>
      <c r="E16" s="34">
        <f>ბიუჯეტი!L26</f>
        <v>0</v>
      </c>
      <c r="F16" s="34">
        <f>ბიუჯეტი!M26</f>
        <v>0</v>
      </c>
      <c r="G16" s="50">
        <f>ბიუჯეტი!N26</f>
        <v>0</v>
      </c>
      <c r="H16" s="142"/>
    </row>
    <row r="17" spans="1:8" ht="15" customHeight="1" x14ac:dyDescent="0.25">
      <c r="A17" s="65"/>
      <c r="B17" s="70"/>
      <c r="C17" s="37">
        <f>ბიუჯეტი!C27</f>
        <v>0</v>
      </c>
      <c r="D17" s="34">
        <f>ბიუჯეტი!K27</f>
        <v>0</v>
      </c>
      <c r="E17" s="34">
        <f>ბიუჯეტი!L27</f>
        <v>0</v>
      </c>
      <c r="F17" s="34">
        <f>ბიუჯეტი!M27</f>
        <v>0</v>
      </c>
      <c r="G17" s="50">
        <f>ბიუჯეტი!N27</f>
        <v>0</v>
      </c>
      <c r="H17" s="142"/>
    </row>
    <row r="18" spans="1:8" ht="15" customHeight="1" x14ac:dyDescent="0.25">
      <c r="A18" s="65"/>
      <c r="B18" s="70"/>
      <c r="C18" s="37">
        <f>ბიუჯეტი!C28</f>
        <v>0</v>
      </c>
      <c r="D18" s="34">
        <f>ბიუჯეტი!K28</f>
        <v>0</v>
      </c>
      <c r="E18" s="34">
        <f>ბიუჯეტი!L28</f>
        <v>0</v>
      </c>
      <c r="F18" s="34">
        <f>ბიუჯეტი!M28</f>
        <v>0</v>
      </c>
      <c r="G18" s="50">
        <f>ბიუჯეტი!N28</f>
        <v>0</v>
      </c>
      <c r="H18" s="142"/>
    </row>
    <row r="19" spans="1:8" x14ac:dyDescent="0.25">
      <c r="A19" s="65"/>
      <c r="B19" s="70"/>
      <c r="C19" s="37">
        <f>ბიუჯეტი!C29</f>
        <v>0</v>
      </c>
      <c r="D19" s="34">
        <f>ბიუჯეტი!K29</f>
        <v>0</v>
      </c>
      <c r="E19" s="34">
        <f>ბიუჯეტი!L29</f>
        <v>0</v>
      </c>
      <c r="F19" s="34">
        <f>ბიუჯეტი!M29</f>
        <v>0</v>
      </c>
      <c r="G19" s="50">
        <f>ბიუჯეტი!N29</f>
        <v>0</v>
      </c>
      <c r="H19" s="142"/>
    </row>
    <row r="20" spans="1:8" x14ac:dyDescent="0.25">
      <c r="A20" s="65"/>
      <c r="B20" s="70"/>
      <c r="C20" s="37">
        <f>ბიუჯეტი!C30</f>
        <v>0</v>
      </c>
      <c r="D20" s="34">
        <f>ბიუჯეტი!K30</f>
        <v>0</v>
      </c>
      <c r="E20" s="34">
        <f>ბიუჯეტი!L30</f>
        <v>0</v>
      </c>
      <c r="F20" s="34">
        <f>ბიუჯეტი!M30</f>
        <v>0</v>
      </c>
      <c r="G20" s="50">
        <f>ბიუჯეტი!N30</f>
        <v>0</v>
      </c>
      <c r="H20" s="142"/>
    </row>
    <row r="21" spans="1:8" x14ac:dyDescent="0.25">
      <c r="A21" s="65"/>
      <c r="B21" s="70"/>
      <c r="C21" s="37">
        <f>ბიუჯეტი!C31</f>
        <v>0</v>
      </c>
      <c r="D21" s="34">
        <f>ბიუჯეტი!K31</f>
        <v>0</v>
      </c>
      <c r="E21" s="34">
        <f>ბიუჯეტი!L31</f>
        <v>0</v>
      </c>
      <c r="F21" s="34">
        <f>ბიუჯეტი!M31</f>
        <v>0</v>
      </c>
      <c r="G21" s="50">
        <f>ბიუჯეტი!N31</f>
        <v>0</v>
      </c>
      <c r="H21" s="142"/>
    </row>
    <row r="22" spans="1:8" x14ac:dyDescent="0.25">
      <c r="A22" s="65"/>
      <c r="B22" s="70"/>
      <c r="C22" s="37">
        <f>ბიუჯეტი!C32</f>
        <v>0</v>
      </c>
      <c r="D22" s="34">
        <f>ბიუჯეტი!K32</f>
        <v>0</v>
      </c>
      <c r="E22" s="34">
        <f>ბიუჯეტი!L32</f>
        <v>0</v>
      </c>
      <c r="F22" s="34">
        <f>ბიუჯეტი!M32</f>
        <v>0</v>
      </c>
      <c r="G22" s="50">
        <f>ბიუჯეტი!N32</f>
        <v>0</v>
      </c>
      <c r="H22" s="116"/>
    </row>
    <row r="23" spans="1:8" x14ac:dyDescent="0.25">
      <c r="A23" s="65"/>
      <c r="B23" s="70" t="s">
        <v>6</v>
      </c>
      <c r="C23" s="37" t="str">
        <f>ბიუჯეტი!C33</f>
        <v>მ.შ. თანამონაწილე ორგანიზაცია 1</v>
      </c>
      <c r="D23" s="34">
        <f>ბიუჯეტი!K33</f>
        <v>0</v>
      </c>
      <c r="E23" s="34">
        <f>ბიუჯეტი!L33</f>
        <v>0</v>
      </c>
      <c r="F23" s="34">
        <f>ბიუჯეტი!M33</f>
        <v>0</v>
      </c>
      <c r="G23" s="50">
        <f>ბიუჯეტი!N33</f>
        <v>0</v>
      </c>
      <c r="H23" s="115"/>
    </row>
    <row r="24" spans="1:8" x14ac:dyDescent="0.25">
      <c r="A24" s="65"/>
      <c r="B24" s="70"/>
      <c r="C24" s="37">
        <f>ბიუჯეტი!C34</f>
        <v>0</v>
      </c>
      <c r="D24" s="34">
        <f>ბიუჯეტი!K34</f>
        <v>0</v>
      </c>
      <c r="E24" s="34">
        <f>ბიუჯეტი!L34</f>
        <v>0</v>
      </c>
      <c r="F24" s="34">
        <f>ბიუჯეტი!M34</f>
        <v>0</v>
      </c>
      <c r="G24" s="50">
        <f>ბიუჯეტი!N34</f>
        <v>0</v>
      </c>
      <c r="H24" s="142"/>
    </row>
    <row r="25" spans="1:8" x14ac:dyDescent="0.25">
      <c r="A25" s="65"/>
      <c r="B25" s="70"/>
      <c r="C25" s="37">
        <f>ბიუჯეტი!C35</f>
        <v>0</v>
      </c>
      <c r="D25" s="34">
        <f>ბიუჯეტი!K35</f>
        <v>0</v>
      </c>
      <c r="E25" s="34">
        <f>ბიუჯეტი!L35</f>
        <v>0</v>
      </c>
      <c r="F25" s="34">
        <f>ბიუჯეტი!M35</f>
        <v>0</v>
      </c>
      <c r="G25" s="50">
        <f>ბიუჯეტი!N35</f>
        <v>0</v>
      </c>
      <c r="H25" s="142"/>
    </row>
    <row r="26" spans="1:8" x14ac:dyDescent="0.25">
      <c r="A26" s="65"/>
      <c r="B26" s="70"/>
      <c r="C26" s="37">
        <f>ბიუჯეტი!C36</f>
        <v>0</v>
      </c>
      <c r="D26" s="34">
        <f>ბიუჯეტი!K36</f>
        <v>0</v>
      </c>
      <c r="E26" s="34">
        <f>ბიუჯეტი!L36</f>
        <v>0</v>
      </c>
      <c r="F26" s="34">
        <f>ბიუჯეტი!M36</f>
        <v>0</v>
      </c>
      <c r="G26" s="50">
        <f>ბიუჯეტი!N36</f>
        <v>0</v>
      </c>
      <c r="H26" s="142"/>
    </row>
    <row r="27" spans="1:8" x14ac:dyDescent="0.25">
      <c r="A27" s="65"/>
      <c r="B27" s="70"/>
      <c r="C27" s="37">
        <f>ბიუჯეტი!C37</f>
        <v>0</v>
      </c>
      <c r="D27" s="34">
        <f>ბიუჯეტი!K37</f>
        <v>0</v>
      </c>
      <c r="E27" s="34">
        <f>ბიუჯეტი!L37</f>
        <v>0</v>
      </c>
      <c r="F27" s="34">
        <f>ბიუჯეტი!M37</f>
        <v>0</v>
      </c>
      <c r="G27" s="50">
        <f>ბიუჯეტი!N37</f>
        <v>0</v>
      </c>
      <c r="H27" s="142"/>
    </row>
    <row r="28" spans="1:8" x14ac:dyDescent="0.25">
      <c r="A28" s="65"/>
      <c r="B28" s="70"/>
      <c r="C28" s="37">
        <f>ბიუჯეტი!C38</f>
        <v>0</v>
      </c>
      <c r="D28" s="34">
        <f>ბიუჯეტი!K38</f>
        <v>0</v>
      </c>
      <c r="E28" s="34">
        <f>ბიუჯეტი!L38</f>
        <v>0</v>
      </c>
      <c r="F28" s="34">
        <f>ბიუჯეტი!M38</f>
        <v>0</v>
      </c>
      <c r="G28" s="50">
        <f>ბიუჯეტი!N38</f>
        <v>0</v>
      </c>
      <c r="H28" s="142"/>
    </row>
    <row r="29" spans="1:8" x14ac:dyDescent="0.25">
      <c r="A29" s="65"/>
      <c r="B29" s="70"/>
      <c r="C29" s="37">
        <f>ბიუჯეტი!C39</f>
        <v>0</v>
      </c>
      <c r="D29" s="34">
        <f>ბიუჯეტი!K39</f>
        <v>0</v>
      </c>
      <c r="E29" s="34">
        <f>ბიუჯეტი!L39</f>
        <v>0</v>
      </c>
      <c r="F29" s="34">
        <f>ბიუჯეტი!M39</f>
        <v>0</v>
      </c>
      <c r="G29" s="50">
        <f>ბიუჯეტი!N39</f>
        <v>0</v>
      </c>
      <c r="H29" s="142"/>
    </row>
    <row r="30" spans="1:8" x14ac:dyDescent="0.25">
      <c r="A30" s="65"/>
      <c r="B30" s="70"/>
      <c r="C30" s="37">
        <f>ბიუჯეტი!C40</f>
        <v>0</v>
      </c>
      <c r="D30" s="34">
        <f>ბიუჯეტი!K40</f>
        <v>0</v>
      </c>
      <c r="E30" s="34">
        <f>ბიუჯეტი!L40</f>
        <v>0</v>
      </c>
      <c r="F30" s="34">
        <f>ბიუჯეტი!M40</f>
        <v>0</v>
      </c>
      <c r="G30" s="50">
        <f>ბიუჯეტი!N40</f>
        <v>0</v>
      </c>
      <c r="H30" s="142"/>
    </row>
    <row r="31" spans="1:8" x14ac:dyDescent="0.25">
      <c r="A31" s="65"/>
      <c r="B31" s="70"/>
      <c r="C31" s="37">
        <f>ბიუჯეტი!C41</f>
        <v>0</v>
      </c>
      <c r="D31" s="34">
        <f>ბიუჯეტი!K41</f>
        <v>0</v>
      </c>
      <c r="E31" s="34">
        <f>ბიუჯეტი!L41</f>
        <v>0</v>
      </c>
      <c r="F31" s="34">
        <f>ბიუჯეტი!M41</f>
        <v>0</v>
      </c>
      <c r="G31" s="50">
        <f>ბიუჯეტი!N41</f>
        <v>0</v>
      </c>
      <c r="H31" s="142"/>
    </row>
    <row r="32" spans="1:8" x14ac:dyDescent="0.25">
      <c r="A32" s="65"/>
      <c r="B32" s="70"/>
      <c r="C32" s="37">
        <f>ბიუჯეტი!C42</f>
        <v>0</v>
      </c>
      <c r="D32" s="34">
        <f>ბიუჯეტი!K42</f>
        <v>0</v>
      </c>
      <c r="E32" s="34">
        <f>ბიუჯეტი!L42</f>
        <v>0</v>
      </c>
      <c r="F32" s="34">
        <f>ბიუჯეტი!M42</f>
        <v>0</v>
      </c>
      <c r="G32" s="50">
        <f>ბიუჯეტი!N42</f>
        <v>0</v>
      </c>
      <c r="H32" s="142"/>
    </row>
    <row r="33" spans="1:8" x14ac:dyDescent="0.25">
      <c r="A33" s="65"/>
      <c r="B33" s="70"/>
      <c r="C33" s="37">
        <f>ბიუჯეტი!C43</f>
        <v>0</v>
      </c>
      <c r="D33" s="34">
        <f>ბიუჯეტი!K43</f>
        <v>0</v>
      </c>
      <c r="E33" s="34">
        <f>ბიუჯეტი!L43</f>
        <v>0</v>
      </c>
      <c r="F33" s="34">
        <f>ბიუჯეტი!M43</f>
        <v>0</v>
      </c>
      <c r="G33" s="50">
        <f>ბიუჯეტი!N43</f>
        <v>0</v>
      </c>
      <c r="H33" s="116"/>
    </row>
    <row r="34" spans="1:8" x14ac:dyDescent="0.25">
      <c r="A34" s="65"/>
      <c r="B34" s="70" t="s">
        <v>21</v>
      </c>
      <c r="C34" s="37" t="str">
        <f>ბიუჯეტი!C44</f>
        <v>მ.შ. თანამონაწილე ორგანიზაცია 2</v>
      </c>
      <c r="D34" s="34">
        <f>ბიუჯეტი!K44</f>
        <v>0</v>
      </c>
      <c r="E34" s="34">
        <f>ბიუჯეტი!L44</f>
        <v>0</v>
      </c>
      <c r="F34" s="34">
        <f>ბიუჯეტი!M44</f>
        <v>0</v>
      </c>
      <c r="G34" s="50">
        <f>ბიუჯეტი!N44</f>
        <v>0</v>
      </c>
      <c r="H34" s="115"/>
    </row>
    <row r="35" spans="1:8" x14ac:dyDescent="0.25">
      <c r="A35" s="65"/>
      <c r="B35" s="70"/>
      <c r="C35" s="37">
        <f>ბიუჯეტი!C45</f>
        <v>0</v>
      </c>
      <c r="D35" s="34">
        <f>ბიუჯეტი!K45</f>
        <v>0</v>
      </c>
      <c r="E35" s="34">
        <f>ბიუჯეტი!L45</f>
        <v>0</v>
      </c>
      <c r="F35" s="34">
        <f>ბიუჯეტი!M45</f>
        <v>0</v>
      </c>
      <c r="G35" s="50">
        <f>ბიუჯეტი!N45</f>
        <v>0</v>
      </c>
      <c r="H35" s="142"/>
    </row>
    <row r="36" spans="1:8" x14ac:dyDescent="0.25">
      <c r="A36" s="65"/>
      <c r="B36" s="70"/>
      <c r="C36" s="37">
        <f>ბიუჯეტი!C46</f>
        <v>0</v>
      </c>
      <c r="D36" s="34">
        <f>ბიუჯეტი!K46</f>
        <v>0</v>
      </c>
      <c r="E36" s="34">
        <f>ბიუჯეტი!L46</f>
        <v>0</v>
      </c>
      <c r="F36" s="34">
        <f>ბიუჯეტი!M46</f>
        <v>0</v>
      </c>
      <c r="G36" s="50">
        <f>ბიუჯეტი!N46</f>
        <v>0</v>
      </c>
      <c r="H36" s="142"/>
    </row>
    <row r="37" spans="1:8" x14ac:dyDescent="0.25">
      <c r="A37" s="65"/>
      <c r="B37" s="70"/>
      <c r="C37" s="37">
        <f>ბიუჯეტი!C47</f>
        <v>0</v>
      </c>
      <c r="D37" s="34">
        <f>ბიუჯეტი!K47</f>
        <v>0</v>
      </c>
      <c r="E37" s="34">
        <f>ბიუჯეტი!L47</f>
        <v>0</v>
      </c>
      <c r="F37" s="34">
        <f>ბიუჯეტი!M47</f>
        <v>0</v>
      </c>
      <c r="G37" s="50">
        <f>ბიუჯეტი!N47</f>
        <v>0</v>
      </c>
      <c r="H37" s="142"/>
    </row>
    <row r="38" spans="1:8" x14ac:dyDescent="0.25">
      <c r="A38" s="65"/>
      <c r="B38" s="70"/>
      <c r="C38" s="37">
        <f>ბიუჯეტი!C48</f>
        <v>0</v>
      </c>
      <c r="D38" s="34">
        <f>ბიუჯეტი!K48</f>
        <v>0</v>
      </c>
      <c r="E38" s="34">
        <f>ბიუჯეტი!L48</f>
        <v>0</v>
      </c>
      <c r="F38" s="34">
        <f>ბიუჯეტი!M48</f>
        <v>0</v>
      </c>
      <c r="G38" s="50">
        <f>ბიუჯეტი!N48</f>
        <v>0</v>
      </c>
      <c r="H38" s="142"/>
    </row>
    <row r="39" spans="1:8" x14ac:dyDescent="0.25">
      <c r="A39" s="65"/>
      <c r="B39" s="70"/>
      <c r="C39" s="37">
        <f>ბიუჯეტი!C49</f>
        <v>0</v>
      </c>
      <c r="D39" s="34">
        <f>ბიუჯეტი!K49</f>
        <v>0</v>
      </c>
      <c r="E39" s="34">
        <f>ბიუჯეტი!L49</f>
        <v>0</v>
      </c>
      <c r="F39" s="34">
        <f>ბიუჯეტი!M49</f>
        <v>0</v>
      </c>
      <c r="G39" s="50">
        <f>ბიუჯეტი!N49</f>
        <v>0</v>
      </c>
      <c r="H39" s="142"/>
    </row>
    <row r="40" spans="1:8" x14ac:dyDescent="0.25">
      <c r="A40" s="65"/>
      <c r="B40" s="70"/>
      <c r="C40" s="37">
        <f>ბიუჯეტი!C50</f>
        <v>0</v>
      </c>
      <c r="D40" s="34">
        <f>ბიუჯეტი!K50</f>
        <v>0</v>
      </c>
      <c r="E40" s="34">
        <f>ბიუჯეტი!L50</f>
        <v>0</v>
      </c>
      <c r="F40" s="34">
        <f>ბიუჯეტი!M50</f>
        <v>0</v>
      </c>
      <c r="G40" s="50">
        <f>ბიუჯეტი!N50</f>
        <v>0</v>
      </c>
      <c r="H40" s="142"/>
    </row>
    <row r="41" spans="1:8" x14ac:dyDescent="0.25">
      <c r="A41" s="65"/>
      <c r="B41" s="70"/>
      <c r="C41" s="37">
        <f>ბიუჯეტი!C51</f>
        <v>0</v>
      </c>
      <c r="D41" s="34">
        <f>ბიუჯეტი!K51</f>
        <v>0</v>
      </c>
      <c r="E41" s="34">
        <f>ბიუჯეტი!L51</f>
        <v>0</v>
      </c>
      <c r="F41" s="34">
        <f>ბიუჯეტი!M51</f>
        <v>0</v>
      </c>
      <c r="G41" s="50">
        <f>ბიუჯეტი!N51</f>
        <v>0</v>
      </c>
      <c r="H41" s="142"/>
    </row>
    <row r="42" spans="1:8" x14ac:dyDescent="0.25">
      <c r="A42" s="65"/>
      <c r="B42" s="70"/>
      <c r="C42" s="37">
        <f>ბიუჯეტი!C52</f>
        <v>0</v>
      </c>
      <c r="D42" s="34">
        <f>ბიუჯეტი!K52</f>
        <v>0</v>
      </c>
      <c r="E42" s="34">
        <f>ბიუჯეტი!L52</f>
        <v>0</v>
      </c>
      <c r="F42" s="34">
        <f>ბიუჯეტი!M52</f>
        <v>0</v>
      </c>
      <c r="G42" s="50">
        <f>ბიუჯეტი!N52</f>
        <v>0</v>
      </c>
      <c r="H42" s="142"/>
    </row>
    <row r="43" spans="1:8" x14ac:dyDescent="0.25">
      <c r="A43" s="65"/>
      <c r="B43" s="70"/>
      <c r="C43" s="37">
        <f>ბიუჯეტი!C53</f>
        <v>0</v>
      </c>
      <c r="D43" s="34">
        <f>ბიუჯეტი!K53</f>
        <v>0</v>
      </c>
      <c r="E43" s="34">
        <f>ბიუჯეტი!L53</f>
        <v>0</v>
      </c>
      <c r="F43" s="34">
        <f>ბიუჯეტი!M53</f>
        <v>0</v>
      </c>
      <c r="G43" s="50">
        <f>ბიუჯეტი!N53</f>
        <v>0</v>
      </c>
      <c r="H43" s="142"/>
    </row>
    <row r="44" spans="1:8" x14ac:dyDescent="0.25">
      <c r="A44" s="65"/>
      <c r="B44" s="70"/>
      <c r="C44" s="37">
        <f>ბიუჯეტი!C54</f>
        <v>0</v>
      </c>
      <c r="D44" s="34">
        <f>ბიუჯეტი!K54</f>
        <v>0</v>
      </c>
      <c r="E44" s="34">
        <f>ბიუჯეტი!L54</f>
        <v>0</v>
      </c>
      <c r="F44" s="34">
        <f>ბიუჯეტი!M54</f>
        <v>0</v>
      </c>
      <c r="G44" s="50">
        <f>ბიუჯეტი!N54</f>
        <v>0</v>
      </c>
      <c r="H44" s="116"/>
    </row>
    <row r="45" spans="1:8" x14ac:dyDescent="0.25">
      <c r="A45" s="64"/>
      <c r="B45" s="68"/>
      <c r="C45" s="37" t="str">
        <f>ბიუჯეტი!C55</f>
        <v>დამხმარე პერსონალის შრომის ანაზღაურება**</v>
      </c>
      <c r="D45" s="34">
        <f>ბიუჯეტი!K55</f>
        <v>0</v>
      </c>
      <c r="E45" s="34">
        <f>ბიუჯეტი!L55</f>
        <v>0</v>
      </c>
      <c r="F45" s="34">
        <f>ბიუჯეტი!M55</f>
        <v>0</v>
      </c>
      <c r="G45" s="50">
        <f>ბიუჯეტი!N55</f>
        <v>0</v>
      </c>
    </row>
    <row r="46" spans="1:8" x14ac:dyDescent="0.25">
      <c r="A46" s="65"/>
      <c r="B46" s="70" t="s">
        <v>7</v>
      </c>
      <c r="C46" s="37" t="str">
        <f>ბიუჯეტი!C56</f>
        <v>მ.შ. წამყვანი ორგანიზაცია</v>
      </c>
      <c r="D46" s="34">
        <f>ბიუჯეტი!K56</f>
        <v>0</v>
      </c>
      <c r="E46" s="34">
        <f>ბიუჯეტი!L56</f>
        <v>0</v>
      </c>
      <c r="F46" s="34">
        <f>ბიუჯეტი!M56</f>
        <v>0</v>
      </c>
      <c r="G46" s="50">
        <f>ბიუჯეტი!N56</f>
        <v>0</v>
      </c>
      <c r="H46" s="115"/>
    </row>
    <row r="47" spans="1:8" x14ac:dyDescent="0.25">
      <c r="A47" s="65"/>
      <c r="B47" s="70"/>
      <c r="C47" s="37">
        <f>ბიუჯეტი!C57</f>
        <v>0</v>
      </c>
      <c r="D47" s="34">
        <f>ბიუჯეტი!K57</f>
        <v>0</v>
      </c>
      <c r="E47" s="34">
        <f>ბიუჯეტი!L57</f>
        <v>0</v>
      </c>
      <c r="F47" s="34">
        <f>ბიუჯეტი!M57</f>
        <v>0</v>
      </c>
      <c r="G47" s="50">
        <f>ბიუჯეტი!N57</f>
        <v>0</v>
      </c>
      <c r="H47" s="142"/>
    </row>
    <row r="48" spans="1:8" x14ac:dyDescent="0.25">
      <c r="A48" s="65"/>
      <c r="B48" s="70"/>
      <c r="C48" s="37">
        <f>ბიუჯეტი!C58</f>
        <v>0</v>
      </c>
      <c r="D48" s="34">
        <f>ბიუჯეტი!K58</f>
        <v>0</v>
      </c>
      <c r="E48" s="34">
        <f>ბიუჯეტი!L58</f>
        <v>0</v>
      </c>
      <c r="F48" s="34">
        <f>ბიუჯეტი!M58</f>
        <v>0</v>
      </c>
      <c r="G48" s="50">
        <f>ბიუჯეტი!N58</f>
        <v>0</v>
      </c>
      <c r="H48" s="142"/>
    </row>
    <row r="49" spans="1:8" x14ac:dyDescent="0.25">
      <c r="A49" s="65"/>
      <c r="B49" s="70"/>
      <c r="C49" s="37">
        <f>ბიუჯეტი!C59</f>
        <v>0</v>
      </c>
      <c r="D49" s="34">
        <f>ბიუჯეტი!K59</f>
        <v>0</v>
      </c>
      <c r="E49" s="34">
        <f>ბიუჯეტი!L59</f>
        <v>0</v>
      </c>
      <c r="F49" s="34">
        <f>ბიუჯეტი!M59</f>
        <v>0</v>
      </c>
      <c r="G49" s="50">
        <f>ბიუჯეტი!N59</f>
        <v>0</v>
      </c>
      <c r="H49" s="142"/>
    </row>
    <row r="50" spans="1:8" x14ac:dyDescent="0.25">
      <c r="A50" s="65"/>
      <c r="B50" s="70"/>
      <c r="C50" s="37">
        <f>ბიუჯეტი!C60</f>
        <v>0</v>
      </c>
      <c r="D50" s="34">
        <f>ბიუჯეტი!K60</f>
        <v>0</v>
      </c>
      <c r="E50" s="34">
        <f>ბიუჯეტი!L60</f>
        <v>0</v>
      </c>
      <c r="F50" s="34">
        <f>ბიუჯეტი!M60</f>
        <v>0</v>
      </c>
      <c r="G50" s="50">
        <f>ბიუჯეტი!N60</f>
        <v>0</v>
      </c>
      <c r="H50" s="142"/>
    </row>
    <row r="51" spans="1:8" x14ac:dyDescent="0.25">
      <c r="A51" s="65"/>
      <c r="B51" s="70"/>
      <c r="C51" s="37">
        <f>ბიუჯეტი!C61</f>
        <v>0</v>
      </c>
      <c r="D51" s="34">
        <f>ბიუჯეტი!K61</f>
        <v>0</v>
      </c>
      <c r="E51" s="34">
        <f>ბიუჯეტი!L61</f>
        <v>0</v>
      </c>
      <c r="F51" s="34">
        <f>ბიუჯეტი!M61</f>
        <v>0</v>
      </c>
      <c r="G51" s="50">
        <f>ბიუჯეტი!N61</f>
        <v>0</v>
      </c>
      <c r="H51" s="116"/>
    </row>
    <row r="52" spans="1:8" x14ac:dyDescent="0.25">
      <c r="A52" s="65"/>
      <c r="B52" s="70" t="s">
        <v>8</v>
      </c>
      <c r="C52" s="37" t="str">
        <f>ბიუჯეტი!C62</f>
        <v>მ.შ. თანამონაწილე ორგანიზაცია 1</v>
      </c>
      <c r="D52" s="34">
        <f>ბიუჯეტი!K62</f>
        <v>0</v>
      </c>
      <c r="E52" s="34">
        <f>ბიუჯეტი!L62</f>
        <v>0</v>
      </c>
      <c r="F52" s="34">
        <f>ბიუჯეტი!M62</f>
        <v>0</v>
      </c>
      <c r="G52" s="50">
        <f>ბიუჯეტი!N62</f>
        <v>0</v>
      </c>
      <c r="H52" s="115"/>
    </row>
    <row r="53" spans="1:8" x14ac:dyDescent="0.25">
      <c r="A53" s="65"/>
      <c r="B53" s="70"/>
      <c r="C53" s="37">
        <f>ბიუჯეტი!C63</f>
        <v>0</v>
      </c>
      <c r="D53" s="34">
        <f>ბიუჯეტი!K63</f>
        <v>0</v>
      </c>
      <c r="E53" s="34">
        <f>ბიუჯეტი!L63</f>
        <v>0</v>
      </c>
      <c r="F53" s="34">
        <f>ბიუჯეტი!M63</f>
        <v>0</v>
      </c>
      <c r="G53" s="50">
        <f>ბიუჯეტი!N63</f>
        <v>0</v>
      </c>
      <c r="H53" s="142"/>
    </row>
    <row r="54" spans="1:8" x14ac:dyDescent="0.25">
      <c r="A54" s="65"/>
      <c r="B54" s="70"/>
      <c r="C54" s="37">
        <f>ბიუჯეტი!C64</f>
        <v>0</v>
      </c>
      <c r="D54" s="34">
        <f>ბიუჯეტი!K64</f>
        <v>0</v>
      </c>
      <c r="E54" s="34">
        <f>ბიუჯეტი!L64</f>
        <v>0</v>
      </c>
      <c r="F54" s="34">
        <f>ბიუჯეტი!M64</f>
        <v>0</v>
      </c>
      <c r="G54" s="50">
        <f>ბიუჯეტი!N64</f>
        <v>0</v>
      </c>
      <c r="H54" s="142"/>
    </row>
    <row r="55" spans="1:8" x14ac:dyDescent="0.25">
      <c r="A55" s="65"/>
      <c r="B55" s="70"/>
      <c r="C55" s="37">
        <f>ბიუჯეტი!C65</f>
        <v>0</v>
      </c>
      <c r="D55" s="34">
        <f>ბიუჯეტი!K65</f>
        <v>0</v>
      </c>
      <c r="E55" s="34">
        <f>ბიუჯეტი!L65</f>
        <v>0</v>
      </c>
      <c r="F55" s="34">
        <f>ბიუჯეტი!M65</f>
        <v>0</v>
      </c>
      <c r="G55" s="50">
        <f>ბიუჯეტი!N65</f>
        <v>0</v>
      </c>
      <c r="H55" s="142"/>
    </row>
    <row r="56" spans="1:8" x14ac:dyDescent="0.25">
      <c r="A56" s="65"/>
      <c r="B56" s="70"/>
      <c r="C56" s="37">
        <f>ბიუჯეტი!C66</f>
        <v>0</v>
      </c>
      <c r="D56" s="34">
        <f>ბიუჯეტი!K66</f>
        <v>0</v>
      </c>
      <c r="E56" s="34">
        <f>ბიუჯეტი!L66</f>
        <v>0</v>
      </c>
      <c r="F56" s="34">
        <f>ბიუჯეტი!M66</f>
        <v>0</v>
      </c>
      <c r="G56" s="50">
        <f>ბიუჯეტი!N66</f>
        <v>0</v>
      </c>
      <c r="H56" s="142"/>
    </row>
    <row r="57" spans="1:8" x14ac:dyDescent="0.25">
      <c r="A57" s="65"/>
      <c r="B57" s="70"/>
      <c r="C57" s="37">
        <f>ბიუჯეტი!C67</f>
        <v>0</v>
      </c>
      <c r="D57" s="34">
        <f>ბიუჯეტი!K67</f>
        <v>0</v>
      </c>
      <c r="E57" s="34">
        <f>ბიუჯეტი!L67</f>
        <v>0</v>
      </c>
      <c r="F57" s="34">
        <f>ბიუჯეტი!M67</f>
        <v>0</v>
      </c>
      <c r="G57" s="50">
        <f>ბიუჯეტი!N67</f>
        <v>0</v>
      </c>
      <c r="H57" s="116"/>
    </row>
    <row r="58" spans="1:8" x14ac:dyDescent="0.25">
      <c r="A58" s="65"/>
      <c r="B58" s="70" t="s">
        <v>22</v>
      </c>
      <c r="C58" s="37" t="str">
        <f>ბიუჯეტი!C68</f>
        <v>მ.შ. თანამონაწილე ორგანიზაცია 2</v>
      </c>
      <c r="D58" s="34">
        <f>ბიუჯეტი!K68</f>
        <v>0</v>
      </c>
      <c r="E58" s="34">
        <f>ბიუჯეტი!L68</f>
        <v>0</v>
      </c>
      <c r="F58" s="34">
        <f>ბიუჯეტი!M68</f>
        <v>0</v>
      </c>
      <c r="G58" s="50">
        <f>ბიუჯეტი!N68</f>
        <v>0</v>
      </c>
      <c r="H58" s="115"/>
    </row>
    <row r="59" spans="1:8" x14ac:dyDescent="0.25">
      <c r="A59" s="65"/>
      <c r="B59" s="70"/>
      <c r="C59" s="37">
        <f>ბიუჯეტი!C69</f>
        <v>0</v>
      </c>
      <c r="D59" s="34">
        <f>ბიუჯეტი!K69</f>
        <v>0</v>
      </c>
      <c r="E59" s="34">
        <f>ბიუჯეტი!L69</f>
        <v>0</v>
      </c>
      <c r="F59" s="34">
        <f>ბიუჯეტი!M69</f>
        <v>0</v>
      </c>
      <c r="G59" s="50">
        <f>ბიუჯეტი!N69</f>
        <v>0</v>
      </c>
      <c r="H59" s="142"/>
    </row>
    <row r="60" spans="1:8" x14ac:dyDescent="0.25">
      <c r="A60" s="65"/>
      <c r="B60" s="70"/>
      <c r="C60" s="37">
        <f>ბიუჯეტი!C70</f>
        <v>0</v>
      </c>
      <c r="D60" s="34">
        <f>ბიუჯეტი!K70</f>
        <v>0</v>
      </c>
      <c r="E60" s="34">
        <f>ბიუჯეტი!L70</f>
        <v>0</v>
      </c>
      <c r="F60" s="34">
        <f>ბიუჯეტი!M70</f>
        <v>0</v>
      </c>
      <c r="G60" s="50">
        <f>ბიუჯეტი!N70</f>
        <v>0</v>
      </c>
      <c r="H60" s="142"/>
    </row>
    <row r="61" spans="1:8" x14ac:dyDescent="0.25">
      <c r="A61" s="65"/>
      <c r="B61" s="70"/>
      <c r="C61" s="37">
        <f>ბიუჯეტი!C71</f>
        <v>0</v>
      </c>
      <c r="D61" s="34">
        <f>ბიუჯეტი!K71</f>
        <v>0</v>
      </c>
      <c r="E61" s="34">
        <f>ბიუჯეტი!L71</f>
        <v>0</v>
      </c>
      <c r="F61" s="34">
        <f>ბიუჯეტი!M71</f>
        <v>0</v>
      </c>
      <c r="G61" s="50">
        <f>ბიუჯეტი!N71</f>
        <v>0</v>
      </c>
      <c r="H61" s="142"/>
    </row>
    <row r="62" spans="1:8" x14ac:dyDescent="0.25">
      <c r="A62" s="65"/>
      <c r="B62" s="70"/>
      <c r="C62" s="37">
        <f>ბიუჯეტი!C72</f>
        <v>0</v>
      </c>
      <c r="D62" s="34">
        <f>ბიუჯეტი!K72</f>
        <v>0</v>
      </c>
      <c r="E62" s="34">
        <f>ბიუჯეტი!L72</f>
        <v>0</v>
      </c>
      <c r="F62" s="34">
        <f>ბიუჯეტი!M72</f>
        <v>0</v>
      </c>
      <c r="G62" s="50">
        <f>ბიუჯეტი!N72</f>
        <v>0</v>
      </c>
      <c r="H62" s="142"/>
    </row>
    <row r="63" spans="1:8" x14ac:dyDescent="0.25">
      <c r="A63" s="65"/>
      <c r="B63" s="70"/>
      <c r="C63" s="37">
        <f>ბიუჯეტი!C73</f>
        <v>0</v>
      </c>
      <c r="D63" s="34">
        <f>ბიუჯეტი!K73</f>
        <v>0</v>
      </c>
      <c r="E63" s="34">
        <f>ბიუჯეტი!L73</f>
        <v>0</v>
      </c>
      <c r="F63" s="34">
        <f>ბიუჯეტი!M73</f>
        <v>0</v>
      </c>
      <c r="G63" s="50">
        <f>ბიუჯეტი!N73</f>
        <v>0</v>
      </c>
      <c r="H63" s="116"/>
    </row>
    <row r="64" spans="1:8" x14ac:dyDescent="0.25">
      <c r="A64" s="64"/>
      <c r="B64" s="68"/>
      <c r="C64" s="37" t="str">
        <f>ბიუჯეტი!C74</f>
        <v>მივლინება***</v>
      </c>
      <c r="D64" s="34">
        <f>ბიუჯეტი!K74</f>
        <v>0</v>
      </c>
      <c r="E64" s="34">
        <f>ბიუჯეტი!L74</f>
        <v>0</v>
      </c>
      <c r="F64" s="34">
        <f>ბიუჯეტი!M74</f>
        <v>0</v>
      </c>
      <c r="G64" s="50">
        <f>ბიუჯეტი!N74</f>
        <v>0</v>
      </c>
    </row>
    <row r="65" spans="1:8" x14ac:dyDescent="0.25">
      <c r="A65" s="65"/>
      <c r="B65" s="70" t="s">
        <v>9</v>
      </c>
      <c r="C65" s="37" t="str">
        <f>ბიუჯეტი!C75</f>
        <v>მ.შ. წამყვანი ორგანიზაცია</v>
      </c>
      <c r="D65" s="34">
        <f>ბიუჯეტი!K75</f>
        <v>0</v>
      </c>
      <c r="E65" s="34">
        <f>ბიუჯეტი!L75</f>
        <v>0</v>
      </c>
      <c r="F65" s="34">
        <f>ბიუჯეტი!M75</f>
        <v>0</v>
      </c>
      <c r="G65" s="50">
        <f>ბიუჯეტი!N75</f>
        <v>0</v>
      </c>
      <c r="H65" s="69"/>
    </row>
    <row r="66" spans="1:8" x14ac:dyDescent="0.25">
      <c r="A66" s="65"/>
      <c r="B66" s="70" t="s">
        <v>10</v>
      </c>
      <c r="C66" s="37" t="str">
        <f>ბიუჯეტი!C76</f>
        <v>მ.შ. თანამონაწილე ორგანიზაცია 1</v>
      </c>
      <c r="D66" s="34">
        <f>ბიუჯეტი!K76</f>
        <v>0</v>
      </c>
      <c r="E66" s="34">
        <f>ბიუჯეტი!L76</f>
        <v>0</v>
      </c>
      <c r="F66" s="34">
        <f>ბიუჯეტი!M76</f>
        <v>0</v>
      </c>
      <c r="G66" s="50">
        <f>ბიუჯეტი!N76</f>
        <v>0</v>
      </c>
      <c r="H66" s="69"/>
    </row>
    <row r="67" spans="1:8" x14ac:dyDescent="0.25">
      <c r="A67" s="65"/>
      <c r="B67" s="70" t="s">
        <v>23</v>
      </c>
      <c r="C67" s="37" t="str">
        <f>ბიუჯეტი!C77</f>
        <v>მ.შ. თანამონაწილე ორგანიზაცია 2</v>
      </c>
      <c r="D67" s="34">
        <f>ბიუჯეტი!K77</f>
        <v>0</v>
      </c>
      <c r="E67" s="34">
        <f>ბიუჯეტი!L77</f>
        <v>0</v>
      </c>
      <c r="F67" s="34">
        <f>ბიუჯეტი!M77</f>
        <v>0</v>
      </c>
      <c r="G67" s="50">
        <f>ბიუჯეტი!N77</f>
        <v>0</v>
      </c>
      <c r="H67" s="69"/>
    </row>
    <row r="68" spans="1:8" x14ac:dyDescent="0.25">
      <c r="A68" s="64"/>
      <c r="B68" s="71"/>
      <c r="C68" s="37" t="str">
        <f>ბიუჯეტი!C78</f>
        <v>საქონელი და მომსახურება</v>
      </c>
      <c r="D68" s="34">
        <f>ბიუჯეტი!K78</f>
        <v>0</v>
      </c>
      <c r="E68" s="34">
        <f>ბიუჯეტი!L78</f>
        <v>0</v>
      </c>
      <c r="F68" s="34">
        <f>ბიუჯეტი!M78</f>
        <v>0</v>
      </c>
      <c r="G68" s="50">
        <f>ბიუჯეტი!N78</f>
        <v>0</v>
      </c>
    </row>
    <row r="69" spans="1:8" x14ac:dyDescent="0.25">
      <c r="A69" s="65"/>
      <c r="B69" s="72" t="s">
        <v>11</v>
      </c>
      <c r="C69" s="37" t="str">
        <f>ბიუჯეტი!C79</f>
        <v>მ.შ. წამყვანი ორგანიზაცია</v>
      </c>
      <c r="D69" s="34">
        <f>ბიუჯეტი!K79</f>
        <v>0</v>
      </c>
      <c r="E69" s="34">
        <f>ბიუჯეტი!L79</f>
        <v>0</v>
      </c>
      <c r="F69" s="34">
        <f>ბიუჯეტი!M79</f>
        <v>0</v>
      </c>
      <c r="G69" s="50">
        <f>ბიუჯეტი!N79</f>
        <v>0</v>
      </c>
    </row>
    <row r="70" spans="1:8" x14ac:dyDescent="0.25">
      <c r="A70" s="9"/>
      <c r="B70" s="72" t="s">
        <v>35</v>
      </c>
      <c r="C70" s="37" t="str">
        <f>ბიუჯეტი!C80</f>
        <v>ოფისის ხარჯები</v>
      </c>
      <c r="D70" s="34">
        <f>ბიუჯეტი!K80</f>
        <v>0</v>
      </c>
      <c r="E70" s="34">
        <f>ბიუჯეტი!L80</f>
        <v>0</v>
      </c>
      <c r="F70" s="34">
        <f>ბიუჯეტი!M80</f>
        <v>0</v>
      </c>
      <c r="G70" s="50">
        <f>ბიუჯეტი!N80</f>
        <v>0</v>
      </c>
      <c r="H70" s="69"/>
    </row>
    <row r="71" spans="1:8" ht="63.75" customHeight="1" x14ac:dyDescent="0.25">
      <c r="A71" s="9"/>
      <c r="B71" s="72"/>
      <c r="C71" s="63"/>
      <c r="D71" s="34">
        <f>ბიუჯეტი!K81</f>
        <v>0</v>
      </c>
      <c r="E71" s="34">
        <f>ბიუჯეტი!L81</f>
        <v>0</v>
      </c>
      <c r="F71" s="34">
        <f>ბიუჯეტი!M81</f>
        <v>0</v>
      </c>
      <c r="G71" s="50">
        <f>ბიუჯეტი!N81</f>
        <v>0</v>
      </c>
      <c r="H71" s="69"/>
    </row>
    <row r="72" spans="1:8" x14ac:dyDescent="0.25">
      <c r="A72" s="9"/>
      <c r="B72" s="72" t="s">
        <v>36</v>
      </c>
      <c r="C72" s="37" t="str">
        <f>ბიუჯეტი!C82</f>
        <v>წარმომადგენლობითი ხარჯები</v>
      </c>
      <c r="D72" s="34">
        <f>ბიუჯეტი!K82</f>
        <v>0</v>
      </c>
      <c r="E72" s="34">
        <f>ბიუჯეტი!L82</f>
        <v>0</v>
      </c>
      <c r="F72" s="34">
        <f>ბიუჯეტი!M82</f>
        <v>0</v>
      </c>
      <c r="G72" s="50">
        <f>ბიუჯეტი!N82</f>
        <v>0</v>
      </c>
      <c r="H72" s="69"/>
    </row>
    <row r="73" spans="1:8" x14ac:dyDescent="0.25">
      <c r="A73" s="10"/>
      <c r="B73" s="72" t="s">
        <v>37</v>
      </c>
      <c r="C73" s="37" t="str">
        <f>ბიუჯეტი!C83</f>
        <v>კვების ხარჯები</v>
      </c>
      <c r="D73" s="34">
        <f>ბიუჯეტი!K83</f>
        <v>0</v>
      </c>
      <c r="E73" s="34">
        <f>ბიუჯეტი!L83</f>
        <v>0</v>
      </c>
      <c r="F73" s="34">
        <f>ბიუჯეტი!M83</f>
        <v>0</v>
      </c>
      <c r="G73" s="50">
        <f>ბიუჯეტი!N83</f>
        <v>0</v>
      </c>
      <c r="H73" s="69"/>
    </row>
    <row r="74" spans="1:8" x14ac:dyDescent="0.25">
      <c r="A74" s="10"/>
      <c r="B74" s="72" t="s">
        <v>38</v>
      </c>
      <c r="C74" s="37" t="str">
        <f>ბიუჯეტი!C84</f>
        <v xml:space="preserve">რბილი ინვენტარის, უნიფორმის შეძენის და პირად ჰიგიენასთან დაკავშირებული ხარჯები </v>
      </c>
      <c r="D74" s="34">
        <f>ბიუჯეტი!K84</f>
        <v>0</v>
      </c>
      <c r="E74" s="34">
        <f>ბიუჯეტი!L84</f>
        <v>0</v>
      </c>
      <c r="F74" s="34">
        <f>ბიუჯეტი!M84</f>
        <v>0</v>
      </c>
      <c r="G74" s="50">
        <f>ბიუჯეტი!N84</f>
        <v>0</v>
      </c>
      <c r="H74" s="69"/>
    </row>
    <row r="75" spans="1:8" x14ac:dyDescent="0.25">
      <c r="A75" s="10"/>
      <c r="B75" s="72" t="s">
        <v>39</v>
      </c>
      <c r="C75" s="37" t="str">
        <f>ბიუჯეტი!C85</f>
        <v xml:space="preserve">ტრანსპორტის, ტექნიკისა და აღჭურვილობის ექსპლუატაციისა და მოვლა-შენახვის ხარჯები  </v>
      </c>
      <c r="D75" s="34">
        <f>ბიუჯეტი!K85</f>
        <v>0</v>
      </c>
      <c r="E75" s="34">
        <f>ბიუჯეტი!L85</f>
        <v>0</v>
      </c>
      <c r="F75" s="34">
        <f>ბიუჯეტი!M85</f>
        <v>0</v>
      </c>
      <c r="G75" s="50">
        <f>ბიუჯეტი!N85</f>
        <v>0</v>
      </c>
      <c r="H75" s="69"/>
    </row>
    <row r="76" spans="1:8" x14ac:dyDescent="0.25">
      <c r="A76" s="10"/>
      <c r="B76" s="72" t="s">
        <v>40</v>
      </c>
      <c r="C76" s="37" t="str">
        <f>ბიუჯეტი!C86</f>
        <v>ექსპედიციის და საველე სამუშაოების ხარჯები</v>
      </c>
      <c r="D76" s="34">
        <f>ბიუჯეტი!K86</f>
        <v>0</v>
      </c>
      <c r="E76" s="34">
        <f>ბიუჯეტი!L86</f>
        <v>0</v>
      </c>
      <c r="F76" s="34">
        <f>ბიუჯეტი!M86</f>
        <v>0</v>
      </c>
      <c r="G76" s="50">
        <f>ბიუჯეტი!N86</f>
        <v>0</v>
      </c>
      <c r="H76" s="69"/>
    </row>
    <row r="77" spans="1:8" x14ac:dyDescent="0.25">
      <c r="A77" s="10"/>
      <c r="B77" s="72" t="s">
        <v>41</v>
      </c>
      <c r="C77" s="37" t="str">
        <f>ბიუჯეტი!C87</f>
        <v xml:space="preserve">სხვა დანარჩენი საქონელი და მომსახურება </v>
      </c>
      <c r="D77" s="34">
        <f>ბიუჯეტი!K87</f>
        <v>0</v>
      </c>
      <c r="E77" s="34">
        <f>ბიუჯეტი!L87</f>
        <v>0</v>
      </c>
      <c r="F77" s="34">
        <f>ბიუჯეტი!M87</f>
        <v>0</v>
      </c>
      <c r="G77" s="50">
        <f>ბიუჯეტი!N87</f>
        <v>0</v>
      </c>
      <c r="H77" s="69"/>
    </row>
    <row r="78" spans="1:8" ht="45" customHeight="1" x14ac:dyDescent="0.25">
      <c r="A78" s="10"/>
      <c r="B78" s="72"/>
      <c r="C78" s="63"/>
      <c r="D78" s="34">
        <f>ბიუჯეტი!K88</f>
        <v>0</v>
      </c>
      <c r="E78" s="34">
        <f>ბიუჯეტი!L88</f>
        <v>0</v>
      </c>
      <c r="F78" s="34">
        <f>ბიუჯეტი!M88</f>
        <v>0</v>
      </c>
      <c r="G78" s="50">
        <f>ბიუჯეტი!N88</f>
        <v>0</v>
      </c>
      <c r="H78" s="69"/>
    </row>
    <row r="79" spans="1:8" x14ac:dyDescent="0.25">
      <c r="A79" s="65"/>
      <c r="B79" s="72" t="s">
        <v>12</v>
      </c>
      <c r="C79" s="37" t="str">
        <f>ბიუჯეტი!C89</f>
        <v>მ.შ. თანამონაწილე ორგანიზაცია 1</v>
      </c>
      <c r="D79" s="34">
        <f>ბიუჯეტი!K89</f>
        <v>0</v>
      </c>
      <c r="E79" s="34">
        <f>ბიუჯეტი!L89</f>
        <v>0</v>
      </c>
      <c r="F79" s="34">
        <f>ბიუჯეტი!M89</f>
        <v>0</v>
      </c>
      <c r="G79" s="50">
        <f>ბიუჯეტი!N89</f>
        <v>0</v>
      </c>
    </row>
    <row r="80" spans="1:8" x14ac:dyDescent="0.25">
      <c r="A80" s="9"/>
      <c r="B80" s="72" t="s">
        <v>53</v>
      </c>
      <c r="C80" s="37" t="str">
        <f>ბიუჯეტი!C90</f>
        <v>ოფისის ხარჯები</v>
      </c>
      <c r="D80" s="34">
        <f>ბიუჯეტი!K90</f>
        <v>0</v>
      </c>
      <c r="E80" s="34">
        <f>ბიუჯეტი!L90</f>
        <v>0</v>
      </c>
      <c r="F80" s="34">
        <f>ბიუჯეტი!M90</f>
        <v>0</v>
      </c>
      <c r="G80" s="50">
        <f>ბიუჯეტი!N90</f>
        <v>0</v>
      </c>
      <c r="H80" s="69"/>
    </row>
    <row r="81" spans="1:8" ht="42" customHeight="1" x14ac:dyDescent="0.25">
      <c r="A81" s="9"/>
      <c r="B81" s="72"/>
      <c r="C81" s="63"/>
      <c r="D81" s="34">
        <f>ბიუჯეტი!K91</f>
        <v>0</v>
      </c>
      <c r="E81" s="34">
        <f>ბიუჯეტი!L91</f>
        <v>0</v>
      </c>
      <c r="F81" s="34">
        <f>ბიუჯეტი!M91</f>
        <v>0</v>
      </c>
      <c r="G81" s="50">
        <f>ბიუჯეტი!N91</f>
        <v>0</v>
      </c>
      <c r="H81" s="69"/>
    </row>
    <row r="82" spans="1:8" x14ac:dyDescent="0.25">
      <c r="A82" s="9"/>
      <c r="B82" s="72" t="s">
        <v>54</v>
      </c>
      <c r="C82" s="37" t="str">
        <f>ბიუჯეტი!C92</f>
        <v>წარმომადგენლობითი ხარჯები</v>
      </c>
      <c r="D82" s="34">
        <f>ბიუჯეტი!K92</f>
        <v>0</v>
      </c>
      <c r="E82" s="34">
        <f>ბიუჯეტი!L92</f>
        <v>0</v>
      </c>
      <c r="F82" s="34">
        <f>ბიუჯეტი!M92</f>
        <v>0</v>
      </c>
      <c r="G82" s="50">
        <f>ბიუჯეტი!N92</f>
        <v>0</v>
      </c>
      <c r="H82" s="69"/>
    </row>
    <row r="83" spans="1:8" x14ac:dyDescent="0.25">
      <c r="A83" s="10"/>
      <c r="B83" s="72" t="s">
        <v>55</v>
      </c>
      <c r="C83" s="37" t="str">
        <f>ბიუჯეტი!C93</f>
        <v>კვების ხარჯები</v>
      </c>
      <c r="D83" s="34">
        <f>ბიუჯეტი!K93</f>
        <v>0</v>
      </c>
      <c r="E83" s="34">
        <f>ბიუჯეტი!L93</f>
        <v>0</v>
      </c>
      <c r="F83" s="34">
        <f>ბიუჯეტი!M93</f>
        <v>0</v>
      </c>
      <c r="G83" s="50">
        <f>ბიუჯეტი!N93</f>
        <v>0</v>
      </c>
      <c r="H83" s="69"/>
    </row>
    <row r="84" spans="1:8" x14ac:dyDescent="0.25">
      <c r="A84" s="10"/>
      <c r="B84" s="72" t="s">
        <v>56</v>
      </c>
      <c r="C84" s="37" t="str">
        <f>ბიუჯეტი!C94</f>
        <v xml:space="preserve">რბილი ინვენტარის, უნიფორმის შეძენის და პირად ჰიგიენასთან დაკავშირებული ხარჯები </v>
      </c>
      <c r="D84" s="34">
        <f>ბიუჯეტი!K94</f>
        <v>0</v>
      </c>
      <c r="E84" s="34">
        <f>ბიუჯეტი!L94</f>
        <v>0</v>
      </c>
      <c r="F84" s="34">
        <f>ბიუჯეტი!M94</f>
        <v>0</v>
      </c>
      <c r="G84" s="50">
        <f>ბიუჯეტი!N94</f>
        <v>0</v>
      </c>
      <c r="H84" s="69"/>
    </row>
    <row r="85" spans="1:8" x14ac:dyDescent="0.25">
      <c r="A85" s="10"/>
      <c r="B85" s="72" t="s">
        <v>57</v>
      </c>
      <c r="C85" s="37" t="str">
        <f>ბიუჯეტი!C95</f>
        <v xml:space="preserve">ტრანსპორტის, ტექნიკისა და აღჭურვილობის ექსპლუატაციისა და მოვლა-შენახვის ხარჯები  </v>
      </c>
      <c r="D85" s="34">
        <f>ბიუჯეტი!K95</f>
        <v>0</v>
      </c>
      <c r="E85" s="34">
        <f>ბიუჯეტი!L95</f>
        <v>0</v>
      </c>
      <c r="F85" s="34">
        <f>ბიუჯეტი!M95</f>
        <v>0</v>
      </c>
      <c r="G85" s="50">
        <f>ბიუჯეტი!N95</f>
        <v>0</v>
      </c>
      <c r="H85" s="69"/>
    </row>
    <row r="86" spans="1:8" x14ac:dyDescent="0.25">
      <c r="A86" s="10"/>
      <c r="B86" s="72" t="s">
        <v>58</v>
      </c>
      <c r="C86" s="37" t="str">
        <f>ბიუჯეტი!C96</f>
        <v>ექსპედიციის და საველე სამუშაოების ხარჯები</v>
      </c>
      <c r="D86" s="34">
        <f>ბიუჯეტი!K96</f>
        <v>0</v>
      </c>
      <c r="E86" s="34">
        <f>ბიუჯეტი!L96</f>
        <v>0</v>
      </c>
      <c r="F86" s="34">
        <f>ბიუჯეტი!M96</f>
        <v>0</v>
      </c>
      <c r="G86" s="50">
        <f>ბიუჯეტი!N96</f>
        <v>0</v>
      </c>
      <c r="H86" s="69"/>
    </row>
    <row r="87" spans="1:8" x14ac:dyDescent="0.25">
      <c r="A87" s="10"/>
      <c r="B87" s="72" t="s">
        <v>59</v>
      </c>
      <c r="C87" s="37" t="str">
        <f>ბიუჯეტი!C97</f>
        <v xml:space="preserve">სხვა დანარჩენი საქონელი და მომსახურება </v>
      </c>
      <c r="D87" s="34">
        <f>ბიუჯეტი!K97</f>
        <v>0</v>
      </c>
      <c r="E87" s="34">
        <f>ბიუჯეტი!L97</f>
        <v>0</v>
      </c>
      <c r="F87" s="34">
        <f>ბიუჯეტი!M97</f>
        <v>0</v>
      </c>
      <c r="G87" s="50">
        <f>ბიუჯეტი!N97</f>
        <v>0</v>
      </c>
      <c r="H87" s="69"/>
    </row>
    <row r="88" spans="1:8" ht="46.5" customHeight="1" x14ac:dyDescent="0.25">
      <c r="A88" s="10"/>
      <c r="B88" s="72"/>
      <c r="C88" s="63"/>
      <c r="D88" s="34">
        <f>ბიუჯეტი!K98</f>
        <v>0</v>
      </c>
      <c r="E88" s="34">
        <f>ბიუჯეტი!L98</f>
        <v>0</v>
      </c>
      <c r="F88" s="34">
        <f>ბიუჯეტი!M98</f>
        <v>0</v>
      </c>
      <c r="G88" s="50">
        <f>ბიუჯეტი!N98</f>
        <v>0</v>
      </c>
      <c r="H88" s="69"/>
    </row>
    <row r="89" spans="1:8" x14ac:dyDescent="0.25">
      <c r="A89" s="65"/>
      <c r="B89" s="72" t="s">
        <v>24</v>
      </c>
      <c r="C89" s="37" t="str">
        <f>ბიუჯეტი!C99</f>
        <v>მ.შ. თანამონაწილე ორგანიზაცია 2</v>
      </c>
      <c r="D89" s="34">
        <f>ბიუჯეტი!K99</f>
        <v>0</v>
      </c>
      <c r="E89" s="34">
        <f>ბიუჯეტი!L99</f>
        <v>0</v>
      </c>
      <c r="F89" s="34">
        <f>ბიუჯეტი!M99</f>
        <v>0</v>
      </c>
      <c r="G89" s="50">
        <f>ბიუჯეტი!N99</f>
        <v>0</v>
      </c>
    </row>
    <row r="90" spans="1:8" x14ac:dyDescent="0.25">
      <c r="A90" s="9"/>
      <c r="B90" s="72" t="s">
        <v>60</v>
      </c>
      <c r="C90" s="37" t="str">
        <f>ბიუჯეტი!C100</f>
        <v>ოფისის ხარჯები</v>
      </c>
      <c r="D90" s="34">
        <f>ბიუჯეტი!K100</f>
        <v>0</v>
      </c>
      <c r="E90" s="34">
        <f>ბიუჯეტი!L100</f>
        <v>0</v>
      </c>
      <c r="F90" s="34">
        <f>ბიუჯეტი!M100</f>
        <v>0</v>
      </c>
      <c r="G90" s="50">
        <f>ბიუჯეტი!N100</f>
        <v>0</v>
      </c>
      <c r="H90" s="69"/>
    </row>
    <row r="91" spans="1:8" ht="45.75" customHeight="1" x14ac:dyDescent="0.25">
      <c r="A91" s="9"/>
      <c r="B91" s="72"/>
      <c r="C91" s="63"/>
      <c r="D91" s="34">
        <f>ბიუჯეტი!K101</f>
        <v>0</v>
      </c>
      <c r="E91" s="34">
        <f>ბიუჯეტი!L101</f>
        <v>0</v>
      </c>
      <c r="F91" s="34">
        <f>ბიუჯეტი!M101</f>
        <v>0</v>
      </c>
      <c r="G91" s="50">
        <f>ბიუჯეტი!N101</f>
        <v>0</v>
      </c>
      <c r="H91" s="69"/>
    </row>
    <row r="92" spans="1:8" x14ac:dyDescent="0.25">
      <c r="A92" s="9"/>
      <c r="B92" s="72" t="s">
        <v>61</v>
      </c>
      <c r="C92" s="37" t="str">
        <f>ბიუჯეტი!C102</f>
        <v>წარმომადგენლობითი ხარჯები</v>
      </c>
      <c r="D92" s="34">
        <f>ბიუჯეტი!K102</f>
        <v>0</v>
      </c>
      <c r="E92" s="34">
        <f>ბიუჯეტი!L102</f>
        <v>0</v>
      </c>
      <c r="F92" s="34">
        <f>ბიუჯეტი!M102</f>
        <v>0</v>
      </c>
      <c r="G92" s="50">
        <f>ბიუჯეტი!N102</f>
        <v>0</v>
      </c>
      <c r="H92" s="69"/>
    </row>
    <row r="93" spans="1:8" x14ac:dyDescent="0.25">
      <c r="A93" s="10"/>
      <c r="B93" s="72" t="s">
        <v>62</v>
      </c>
      <c r="C93" s="37" t="str">
        <f>ბიუჯეტი!C103</f>
        <v>კვების ხარჯები</v>
      </c>
      <c r="D93" s="34">
        <f>ბიუჯეტი!K103</f>
        <v>0</v>
      </c>
      <c r="E93" s="34">
        <f>ბიუჯეტი!L103</f>
        <v>0</v>
      </c>
      <c r="F93" s="34">
        <f>ბიუჯეტი!M103</f>
        <v>0</v>
      </c>
      <c r="G93" s="50">
        <f>ბიუჯეტი!N103</f>
        <v>0</v>
      </c>
      <c r="H93" s="69"/>
    </row>
    <row r="94" spans="1:8" x14ac:dyDescent="0.25">
      <c r="A94" s="10"/>
      <c r="B94" s="72" t="s">
        <v>63</v>
      </c>
      <c r="C94" s="37" t="str">
        <f>ბიუჯეტი!C104</f>
        <v xml:space="preserve">რბილი ინვენტარის, უნიფორმის შეძენის და პირად ჰიგიენასთან დაკავშირებული ხარჯები </v>
      </c>
      <c r="D94" s="34">
        <f>ბიუჯეტი!K104</f>
        <v>0</v>
      </c>
      <c r="E94" s="34">
        <f>ბიუჯეტი!L104</f>
        <v>0</v>
      </c>
      <c r="F94" s="34">
        <f>ბიუჯეტი!M104</f>
        <v>0</v>
      </c>
      <c r="G94" s="50">
        <f>ბიუჯეტი!N104</f>
        <v>0</v>
      </c>
      <c r="H94" s="69"/>
    </row>
    <row r="95" spans="1:8" x14ac:dyDescent="0.25">
      <c r="A95" s="10"/>
      <c r="B95" s="72" t="s">
        <v>64</v>
      </c>
      <c r="C95" s="37" t="str">
        <f>ბიუჯეტი!C105</f>
        <v xml:space="preserve">ტრანსპორტის, ტექნიკისა და აღჭურვილობის ექსპლუატაციისა და მოვლა-შენახვის ხარჯები  </v>
      </c>
      <c r="D95" s="34">
        <f>ბიუჯეტი!K105</f>
        <v>0</v>
      </c>
      <c r="E95" s="34">
        <f>ბიუჯეტი!L105</f>
        <v>0</v>
      </c>
      <c r="F95" s="34">
        <f>ბიუჯეტი!M105</f>
        <v>0</v>
      </c>
      <c r="G95" s="50">
        <f>ბიუჯეტი!N105</f>
        <v>0</v>
      </c>
      <c r="H95" s="69"/>
    </row>
    <row r="96" spans="1:8" x14ac:dyDescent="0.25">
      <c r="A96" s="10"/>
      <c r="B96" s="72" t="s">
        <v>65</v>
      </c>
      <c r="C96" s="37" t="str">
        <f>ბიუჯეტი!C106</f>
        <v>ექსპედიციის და საველე სამუშაოების ხარჯები</v>
      </c>
      <c r="D96" s="34">
        <f>ბიუჯეტი!K106</f>
        <v>0</v>
      </c>
      <c r="E96" s="34">
        <f>ბიუჯეტი!L106</f>
        <v>0</v>
      </c>
      <c r="F96" s="34">
        <f>ბიუჯეტი!M106</f>
        <v>0</v>
      </c>
      <c r="G96" s="50">
        <f>ბიუჯეტი!N106</f>
        <v>0</v>
      </c>
      <c r="H96" s="69"/>
    </row>
    <row r="97" spans="1:8" x14ac:dyDescent="0.25">
      <c r="A97" s="10"/>
      <c r="B97" s="72" t="s">
        <v>66</v>
      </c>
      <c r="C97" s="37" t="str">
        <f>ბიუჯეტი!C107</f>
        <v xml:space="preserve">სხვა დანარჩენი საქონელი და მომსახურება </v>
      </c>
      <c r="D97" s="34">
        <f>ბიუჯეტი!K107</f>
        <v>0</v>
      </c>
      <c r="E97" s="34">
        <f>ბიუჯეტი!L107</f>
        <v>0</v>
      </c>
      <c r="F97" s="34">
        <f>ბიუჯეტი!M107</f>
        <v>0</v>
      </c>
      <c r="G97" s="50">
        <f>ბიუჯეტი!N107</f>
        <v>0</v>
      </c>
      <c r="H97" s="69"/>
    </row>
    <row r="98" spans="1:8" ht="41.25" customHeight="1" x14ac:dyDescent="0.25">
      <c r="A98" s="10"/>
      <c r="B98" s="72"/>
      <c r="C98" s="63"/>
      <c r="D98" s="34">
        <f>ბიუჯეტი!K108</f>
        <v>0</v>
      </c>
      <c r="E98" s="34">
        <f>ბიუჯეტი!L108</f>
        <v>0</v>
      </c>
      <c r="F98" s="34">
        <f>ბიუჯეტი!M108</f>
        <v>0</v>
      </c>
      <c r="G98" s="50">
        <f>ბიუჯეტი!N108</f>
        <v>0</v>
      </c>
      <c r="H98" s="69"/>
    </row>
    <row r="99" spans="1:8" x14ac:dyDescent="0.25">
      <c r="A99" s="64"/>
      <c r="B99" s="71"/>
      <c r="C99" s="37" t="str">
        <f>ბიუჯეტი!C109</f>
        <v>არაფინანსური აქტივები****</v>
      </c>
      <c r="D99" s="34">
        <f>ბიუჯეტი!K109</f>
        <v>0</v>
      </c>
      <c r="E99" s="34">
        <f>ბიუჯეტი!L109</f>
        <v>0</v>
      </c>
      <c r="F99" s="34">
        <f>ბიუჯეტი!M109</f>
        <v>0</v>
      </c>
      <c r="G99" s="50">
        <f>ბიუჯეტი!N109</f>
        <v>0</v>
      </c>
    </row>
    <row r="100" spans="1:8" x14ac:dyDescent="0.25">
      <c r="A100" s="65"/>
      <c r="B100" s="72" t="s">
        <v>13</v>
      </c>
      <c r="C100" s="37" t="str">
        <f>ბიუჯეტი!C110</f>
        <v>მ.შ. წამყვანი ორგანიზაცია</v>
      </c>
      <c r="D100" s="34">
        <f>ბიუჯეტი!K110</f>
        <v>0</v>
      </c>
      <c r="E100" s="34">
        <f>ბიუჯეტი!L110</f>
        <v>0</v>
      </c>
      <c r="F100" s="34">
        <f>ბიუჯეტი!M110</f>
        <v>0</v>
      </c>
      <c r="G100" s="50">
        <f>ბიუჯეტი!N110</f>
        <v>0</v>
      </c>
      <c r="H100" s="115"/>
    </row>
    <row r="101" spans="1:8" ht="43.5" customHeight="1" x14ac:dyDescent="0.25">
      <c r="A101" s="65"/>
      <c r="B101" s="72"/>
      <c r="C101" s="63"/>
      <c r="D101" s="34">
        <f>ბიუჯეტი!K111</f>
        <v>0</v>
      </c>
      <c r="E101" s="34">
        <f>ბიუჯეტი!L111</f>
        <v>0</v>
      </c>
      <c r="F101" s="34">
        <f>ბიუჯეტი!M111</f>
        <v>0</v>
      </c>
      <c r="G101" s="50">
        <f>ბიუჯეტი!N111</f>
        <v>0</v>
      </c>
      <c r="H101" s="116"/>
    </row>
    <row r="102" spans="1:8" x14ac:dyDescent="0.25">
      <c r="A102" s="65"/>
      <c r="B102" s="72" t="s">
        <v>14</v>
      </c>
      <c r="C102" s="37" t="str">
        <f>ბიუჯეტი!C112</f>
        <v>მ.შ. თანამონაწილე ორგანიზაცია 1</v>
      </c>
      <c r="D102" s="34">
        <f>ბიუჯეტი!K112</f>
        <v>0</v>
      </c>
      <c r="E102" s="34">
        <f>ბიუჯეტი!L112</f>
        <v>0</v>
      </c>
      <c r="F102" s="34">
        <f>ბიუჯეტი!M112</f>
        <v>0</v>
      </c>
      <c r="G102" s="50">
        <f>ბიუჯეტი!N112</f>
        <v>0</v>
      </c>
      <c r="H102" s="115"/>
    </row>
    <row r="103" spans="1:8" ht="42.75" customHeight="1" x14ac:dyDescent="0.25">
      <c r="A103" s="65"/>
      <c r="B103" s="72"/>
      <c r="C103" s="63"/>
      <c r="D103" s="34">
        <f>ბიუჯეტი!K113</f>
        <v>0</v>
      </c>
      <c r="E103" s="34">
        <f>ბიუჯეტი!L113</f>
        <v>0</v>
      </c>
      <c r="F103" s="34">
        <f>ბიუჯეტი!M113</f>
        <v>0</v>
      </c>
      <c r="G103" s="50">
        <f>ბიუჯეტი!N113</f>
        <v>0</v>
      </c>
      <c r="H103" s="116"/>
    </row>
    <row r="104" spans="1:8" x14ac:dyDescent="0.25">
      <c r="A104" s="65"/>
      <c r="B104" s="72" t="s">
        <v>26</v>
      </c>
      <c r="C104" s="37" t="str">
        <f>ბიუჯეტი!C114</f>
        <v>მ.შ. თანამონაწილე ორგანიზაცია 2</v>
      </c>
      <c r="D104" s="34">
        <f>ბიუჯეტი!K114</f>
        <v>0</v>
      </c>
      <c r="E104" s="34">
        <f>ბიუჯეტი!L114</f>
        <v>0</v>
      </c>
      <c r="F104" s="34">
        <f>ბიუჯეტი!M114</f>
        <v>0</v>
      </c>
      <c r="G104" s="50">
        <f>ბიუჯეტი!N114</f>
        <v>0</v>
      </c>
      <c r="H104" s="115"/>
    </row>
    <row r="105" spans="1:8" ht="44.25" customHeight="1" x14ac:dyDescent="0.25">
      <c r="A105" s="65"/>
      <c r="B105" s="72"/>
      <c r="C105" s="63"/>
      <c r="D105" s="34">
        <f>ბიუჯეტი!K115</f>
        <v>0</v>
      </c>
      <c r="E105" s="34">
        <f>ბიუჯეტი!L115</f>
        <v>0</v>
      </c>
      <c r="F105" s="34">
        <f>ბიუჯეტი!M115</f>
        <v>0</v>
      </c>
      <c r="G105" s="50">
        <f>ბიუჯეტი!N115</f>
        <v>0</v>
      </c>
      <c r="H105" s="116"/>
    </row>
    <row r="106" spans="1:8" x14ac:dyDescent="0.25">
      <c r="A106" s="64"/>
      <c r="B106" s="68"/>
      <c r="C106" s="37" t="str">
        <f>ბიუჯეტი!C116</f>
        <v>ზედნადები ხარჯი*****</v>
      </c>
      <c r="D106" s="34">
        <f>ბიუჯეტი!K116</f>
        <v>0</v>
      </c>
      <c r="E106" s="34">
        <f>ბიუჯეტი!L116</f>
        <v>0</v>
      </c>
      <c r="F106" s="34">
        <f>ბიუჯეტი!M116</f>
        <v>0</v>
      </c>
      <c r="G106" s="50">
        <f>ბიუჯეტი!N116</f>
        <v>0</v>
      </c>
    </row>
    <row r="107" spans="1:8" x14ac:dyDescent="0.25">
      <c r="A107" s="65"/>
      <c r="B107" s="70" t="s">
        <v>15</v>
      </c>
      <c r="C107" s="37" t="str">
        <f>ბიუჯეტი!C117</f>
        <v>მ.შ. წამყვანი ორგანიზაცია</v>
      </c>
      <c r="D107" s="34">
        <f>ბიუჯეტი!K117</f>
        <v>0</v>
      </c>
      <c r="E107" s="34">
        <f>ბიუჯეტი!L117</f>
        <v>0</v>
      </c>
      <c r="F107" s="34">
        <f>ბიუჯეტი!M117</f>
        <v>0</v>
      </c>
      <c r="G107" s="50">
        <f>ბიუჯეტი!N117</f>
        <v>0</v>
      </c>
      <c r="H107" s="69"/>
    </row>
    <row r="108" spans="1:8" x14ac:dyDescent="0.25">
      <c r="A108" s="65"/>
      <c r="B108" s="70" t="s">
        <v>16</v>
      </c>
      <c r="C108" s="37" t="str">
        <f>ბიუჯეტი!C118</f>
        <v>მ.შ. თანამონაწილე ორგანიზაცია 1</v>
      </c>
      <c r="D108" s="34">
        <f>ბიუჯეტი!K118</f>
        <v>0</v>
      </c>
      <c r="E108" s="34">
        <f>ბიუჯეტი!L118</f>
        <v>0</v>
      </c>
      <c r="F108" s="34">
        <f>ბიუჯეტი!M118</f>
        <v>0</v>
      </c>
      <c r="G108" s="50">
        <f>ბიუჯეტი!N118</f>
        <v>0</v>
      </c>
      <c r="H108" s="69"/>
    </row>
    <row r="109" spans="1:8" x14ac:dyDescent="0.25">
      <c r="A109" s="65"/>
      <c r="B109" s="70" t="s">
        <v>25</v>
      </c>
      <c r="C109" s="37" t="str">
        <f>ბიუჯეტი!C119</f>
        <v>მ.შ. თანამონაწილე ორგანიზაცია 2</v>
      </c>
      <c r="D109" s="34">
        <f>ბიუჯეტი!K119</f>
        <v>0</v>
      </c>
      <c r="E109" s="34">
        <f>ბიუჯეტი!L119</f>
        <v>0</v>
      </c>
      <c r="F109" s="34">
        <f>ბიუჯეტი!M119</f>
        <v>0</v>
      </c>
      <c r="G109" s="50">
        <f>ბიუჯეტი!N119</f>
        <v>0</v>
      </c>
      <c r="H109" s="69"/>
    </row>
    <row r="110" spans="1:8" x14ac:dyDescent="0.25">
      <c r="A110" s="65"/>
      <c r="B110" s="73"/>
      <c r="C110" s="37" t="str">
        <f>ბიუჯეტი!C120</f>
        <v xml:space="preserve">ჯამი </v>
      </c>
      <c r="D110" s="34">
        <f>ბიუჯეტი!K120</f>
        <v>0</v>
      </c>
      <c r="E110" s="34">
        <f>ბიუჯეტი!L120</f>
        <v>0</v>
      </c>
      <c r="F110" s="34">
        <f>ბიუჯეტი!M120</f>
        <v>0</v>
      </c>
      <c r="G110" s="50">
        <f>ბიუჯეტი!N120</f>
        <v>0</v>
      </c>
    </row>
    <row r="111" spans="1:8" x14ac:dyDescent="0.25">
      <c r="A111" s="65"/>
      <c r="B111" s="73"/>
      <c r="C111" s="37" t="str">
        <f>ბიუჯეტი!C121</f>
        <v>მ.შ. წამყვანი ორგანიზაცია</v>
      </c>
      <c r="D111" s="34">
        <f>ბიუჯეტი!K121</f>
        <v>0</v>
      </c>
      <c r="E111" s="34">
        <f>ბიუჯეტი!L121</f>
        <v>0</v>
      </c>
      <c r="F111" s="34">
        <f>ბიუჯეტი!M121</f>
        <v>0</v>
      </c>
      <c r="G111" s="50">
        <f>ბიუჯეტი!N121</f>
        <v>0</v>
      </c>
    </row>
    <row r="112" spans="1:8" x14ac:dyDescent="0.25">
      <c r="A112" s="65"/>
      <c r="B112" s="73"/>
      <c r="C112" s="37" t="str">
        <f>ბიუჯეტი!C122</f>
        <v>მ.შ. თანამონაწილე ორგანიზაცია 1</v>
      </c>
      <c r="D112" s="34">
        <f>ბიუჯეტი!K122</f>
        <v>0</v>
      </c>
      <c r="E112" s="34">
        <f>ბიუჯეტი!L122</f>
        <v>0</v>
      </c>
      <c r="F112" s="34">
        <f>ბიუჯეტი!M122</f>
        <v>0</v>
      </c>
      <c r="G112" s="50">
        <f>ბიუჯეტი!N122</f>
        <v>0</v>
      </c>
    </row>
    <row r="113" spans="1:8" x14ac:dyDescent="0.25">
      <c r="A113" s="65"/>
      <c r="B113" s="73"/>
      <c r="C113" s="37" t="str">
        <f>ბიუჯეტი!C123</f>
        <v>მ.შ. თანამონაწილე ორგანიზაცია 2</v>
      </c>
      <c r="D113" s="34">
        <f>ბიუჯეტი!K123</f>
        <v>0</v>
      </c>
      <c r="E113" s="34">
        <f>ბიუჯეტი!L123</f>
        <v>0</v>
      </c>
      <c r="F113" s="34">
        <f>ბიუჯეტი!M123</f>
        <v>0</v>
      </c>
      <c r="G113" s="50">
        <f>ბიუჯეტი!N123</f>
        <v>0</v>
      </c>
    </row>
    <row r="114" spans="1:8" ht="20.25" customHeight="1" x14ac:dyDescent="0.25">
      <c r="B114" s="139" t="s">
        <v>72</v>
      </c>
      <c r="C114" s="140"/>
      <c r="D114" s="140"/>
      <c r="E114" s="140"/>
      <c r="F114" s="140"/>
      <c r="G114" s="140"/>
      <c r="H114" s="141"/>
    </row>
    <row r="115" spans="1:8" ht="35.25" customHeight="1" x14ac:dyDescent="0.25">
      <c r="B115" s="117" t="s">
        <v>73</v>
      </c>
      <c r="C115" s="118"/>
      <c r="D115" s="118"/>
      <c r="E115" s="118"/>
      <c r="F115" s="118"/>
      <c r="G115" s="118"/>
      <c r="H115" s="119"/>
    </row>
    <row r="116" spans="1:8" x14ac:dyDescent="0.25">
      <c r="B116" s="120"/>
      <c r="C116" s="121"/>
      <c r="D116" s="121"/>
      <c r="E116" s="121"/>
      <c r="F116" s="121"/>
      <c r="G116" s="121"/>
      <c r="H116" s="122"/>
    </row>
    <row r="117" spans="1:8" x14ac:dyDescent="0.25">
      <c r="B117" s="123"/>
      <c r="C117" s="124"/>
      <c r="D117" s="124"/>
      <c r="E117" s="124"/>
      <c r="F117" s="124"/>
      <c r="G117" s="124"/>
      <c r="H117" s="125"/>
    </row>
    <row r="118" spans="1:8" x14ac:dyDescent="0.25">
      <c r="B118" s="123"/>
      <c r="C118" s="124"/>
      <c r="D118" s="124"/>
      <c r="E118" s="124"/>
      <c r="F118" s="124"/>
      <c r="G118" s="124"/>
      <c r="H118" s="125"/>
    </row>
    <row r="119" spans="1:8" x14ac:dyDescent="0.25">
      <c r="B119" s="123"/>
      <c r="C119" s="124"/>
      <c r="D119" s="124"/>
      <c r="E119" s="124"/>
      <c r="F119" s="124"/>
      <c r="G119" s="124"/>
      <c r="H119" s="125"/>
    </row>
    <row r="120" spans="1:8" x14ac:dyDescent="0.25">
      <c r="B120" s="123"/>
      <c r="C120" s="124"/>
      <c r="D120" s="124"/>
      <c r="E120" s="124"/>
      <c r="F120" s="124"/>
      <c r="G120" s="124"/>
      <c r="H120" s="125"/>
    </row>
    <row r="121" spans="1:8" x14ac:dyDescent="0.25">
      <c r="B121" s="123"/>
      <c r="C121" s="124"/>
      <c r="D121" s="124"/>
      <c r="E121" s="124"/>
      <c r="F121" s="124"/>
      <c r="G121" s="124"/>
      <c r="H121" s="125"/>
    </row>
    <row r="122" spans="1:8" x14ac:dyDescent="0.25">
      <c r="B122" s="123"/>
      <c r="C122" s="124"/>
      <c r="D122" s="124"/>
      <c r="E122" s="124"/>
      <c r="F122" s="124"/>
      <c r="G122" s="124"/>
      <c r="H122" s="125"/>
    </row>
    <row r="123" spans="1:8" ht="15.75" thickBot="1" x14ac:dyDescent="0.3">
      <c r="B123" s="126"/>
      <c r="C123" s="127"/>
      <c r="D123" s="127"/>
      <c r="E123" s="127"/>
      <c r="F123" s="127"/>
      <c r="G123" s="127"/>
      <c r="H123" s="128"/>
    </row>
  </sheetData>
  <mergeCells count="18">
    <mergeCell ref="A9:A10"/>
    <mergeCell ref="B9:B10"/>
    <mergeCell ref="C9:C10"/>
    <mergeCell ref="D9:G9"/>
    <mergeCell ref="B114:H114"/>
    <mergeCell ref="H12:H22"/>
    <mergeCell ref="H23:H33"/>
    <mergeCell ref="H34:H44"/>
    <mergeCell ref="H46:H51"/>
    <mergeCell ref="H52:H57"/>
    <mergeCell ref="H58:H63"/>
    <mergeCell ref="H100:H101"/>
    <mergeCell ref="H102:H103"/>
    <mergeCell ref="H104:H105"/>
    <mergeCell ref="B115:H115"/>
    <mergeCell ref="B116:H123"/>
    <mergeCell ref="B3:H3"/>
    <mergeCell ref="B6:H6"/>
  </mergeCells>
  <conditionalFormatting sqref="H12 H23 H34 H46 H52 H58 H65:H67 H70:H78 H80:H88 H90:H98 H100 H102 H104 H107:H109">
    <cfRule type="containsBlanks" dxfId="1" priority="3">
      <formula>LEN(TRIM(H12))=0</formula>
    </cfRule>
  </conditionalFormatting>
  <conditionalFormatting sqref="B116">
    <cfRule type="containsBlanks" dxfId="0" priority="1">
      <formula>LEN(TRIM(B116))=0</formula>
    </cfRule>
  </conditionalFormatting>
  <pageMargins left="0.7" right="0.7" top="0.75" bottom="0.75" header="0.3" footer="0.3"/>
  <pageSetup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ბიუჯეტი</vt:lpstr>
      <vt:lpstr>დასაბუთება</vt:lpstr>
      <vt:lpstr>ბიუჯეტი!Print_Area</vt:lpstr>
      <vt:lpstr>values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Ekaterine Butliashvili</cp:lastModifiedBy>
  <cp:lastPrinted>2018-07-10T07:24:51Z</cp:lastPrinted>
  <dcterms:created xsi:type="dcterms:W3CDTF">2015-02-06T06:58:34Z</dcterms:created>
  <dcterms:modified xsi:type="dcterms:W3CDTF">2018-07-10T07:24:54Z</dcterms:modified>
</cp:coreProperties>
</file>