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gverdtsiteli\Desktop\Farosana\NFA18 for the web\"/>
    </mc:Choice>
  </mc:AlternateContent>
  <bookViews>
    <workbookView xWindow="0" yWindow="0" windowWidth="28800" windowHeight="11730"/>
  </bookViews>
  <sheets>
    <sheet name="ბიუჯეტი" sheetId="3" r:id="rId1"/>
    <sheet name="დასაბუთება" sheetId="8" r:id="rId2"/>
  </sheets>
  <definedNames>
    <definedName name="Directions">#REF!</definedName>
    <definedName name="Month">#REF!</definedName>
    <definedName name="orgtypes">#REF!</definedName>
    <definedName name="_xlnm.Print_Area" localSheetId="0">ბიუჯეტი!$A$1:$K$133</definedName>
    <definedName name="values">ბიუჯეტი!$D$22:$G$31,ბიუჯეტი!$D$33:$G$42,ბიუჯეტი!$D$44:$G$53,ბიუჯეტი!$D$56:$G$60,ბიუჯეტი!$D$62:$G$66,ბიუჯეტი!$D$68:$G$72,ბიუჯეტი!$D$74:$G$76,ბიუჯეტი!$D$78:$G$78,ბიუჯეტი!$D$88:$G$88,ბიუჯეტი!$D$98:$G$98,ბიუჯეტი!$D$109:$G$109,ბიუჯეტი!$D$111:$G$111,ბიუჯეტი!$D$113:$G$113,ბიუჯეტი!$D$116:$G$118</definedName>
    <definedName name="Yes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6" i="3" l="1"/>
  <c r="I117" i="3"/>
  <c r="I118" i="3"/>
  <c r="H116" i="3"/>
  <c r="H117" i="3"/>
  <c r="H118" i="3"/>
  <c r="I113" i="3"/>
  <c r="H113" i="3"/>
  <c r="I111" i="3"/>
  <c r="H111" i="3"/>
  <c r="I109" i="3"/>
  <c r="H109" i="3"/>
  <c r="I102" i="3"/>
  <c r="I103" i="3"/>
  <c r="I104" i="3"/>
  <c r="I105" i="3"/>
  <c r="I106" i="3"/>
  <c r="I101" i="3"/>
  <c r="H102" i="3"/>
  <c r="H103" i="3"/>
  <c r="H104" i="3"/>
  <c r="H105" i="3"/>
  <c r="H106" i="3"/>
  <c r="H101" i="3"/>
  <c r="I99" i="3"/>
  <c r="H99" i="3"/>
  <c r="I92" i="3"/>
  <c r="I93" i="3"/>
  <c r="I94" i="3"/>
  <c r="I95" i="3"/>
  <c r="I96" i="3"/>
  <c r="I91" i="3"/>
  <c r="H92" i="3"/>
  <c r="H93" i="3"/>
  <c r="H94" i="3"/>
  <c r="H95" i="3"/>
  <c r="H96" i="3"/>
  <c r="H91" i="3"/>
  <c r="I89" i="3"/>
  <c r="H89" i="3"/>
  <c r="I82" i="3"/>
  <c r="I83" i="3"/>
  <c r="I84" i="3"/>
  <c r="I85" i="3"/>
  <c r="I86" i="3"/>
  <c r="I81" i="3"/>
  <c r="H82" i="3"/>
  <c r="H83" i="3"/>
  <c r="H84" i="3"/>
  <c r="H85" i="3"/>
  <c r="H86" i="3"/>
  <c r="H81" i="3"/>
  <c r="I33" i="3"/>
  <c r="I34" i="3"/>
  <c r="I35" i="3"/>
  <c r="I36" i="3"/>
  <c r="I37" i="3"/>
  <c r="I38" i="3"/>
  <c r="I39" i="3"/>
  <c r="I40" i="3"/>
  <c r="I41" i="3"/>
  <c r="I42" i="3"/>
  <c r="I44" i="3"/>
  <c r="I45" i="3"/>
  <c r="I46" i="3"/>
  <c r="I47" i="3"/>
  <c r="I48" i="3"/>
  <c r="I49" i="3"/>
  <c r="I50" i="3"/>
  <c r="I51" i="3"/>
  <c r="I52" i="3"/>
  <c r="I53" i="3"/>
  <c r="I56" i="3"/>
  <c r="I57" i="3"/>
  <c r="I58" i="3"/>
  <c r="I59" i="3"/>
  <c r="I60" i="3"/>
  <c r="I62" i="3"/>
  <c r="I63" i="3"/>
  <c r="I64" i="3"/>
  <c r="I65" i="3"/>
  <c r="I66" i="3"/>
  <c r="I68" i="3"/>
  <c r="I69" i="3"/>
  <c r="I70" i="3"/>
  <c r="I71" i="3"/>
  <c r="I72" i="3"/>
  <c r="I74" i="3"/>
  <c r="I75" i="3"/>
  <c r="I76" i="3"/>
  <c r="I79" i="3"/>
  <c r="H33" i="3"/>
  <c r="H34" i="3"/>
  <c r="H35" i="3"/>
  <c r="H36" i="3"/>
  <c r="H37" i="3"/>
  <c r="H38" i="3"/>
  <c r="H39" i="3"/>
  <c r="H40" i="3"/>
  <c r="H41" i="3"/>
  <c r="H42" i="3"/>
  <c r="H44" i="3"/>
  <c r="H45" i="3"/>
  <c r="H46" i="3"/>
  <c r="H47" i="3"/>
  <c r="H48" i="3"/>
  <c r="H49" i="3"/>
  <c r="H50" i="3"/>
  <c r="H51" i="3"/>
  <c r="H52" i="3"/>
  <c r="H53" i="3"/>
  <c r="H56" i="3"/>
  <c r="H57" i="3"/>
  <c r="H58" i="3"/>
  <c r="H59" i="3"/>
  <c r="H60" i="3"/>
  <c r="H62" i="3"/>
  <c r="H63" i="3"/>
  <c r="H64" i="3"/>
  <c r="H65" i="3"/>
  <c r="H66" i="3"/>
  <c r="H68" i="3"/>
  <c r="H69" i="3"/>
  <c r="H70" i="3"/>
  <c r="H71" i="3"/>
  <c r="H72" i="3"/>
  <c r="H74" i="3"/>
  <c r="H75" i="3"/>
  <c r="H76" i="3"/>
  <c r="H79" i="3"/>
  <c r="I22" i="3"/>
  <c r="I23" i="3"/>
  <c r="I24" i="3"/>
  <c r="I25" i="3"/>
  <c r="I26" i="3"/>
  <c r="I27" i="3"/>
  <c r="I28" i="3"/>
  <c r="I29" i="3"/>
  <c r="I30" i="3"/>
  <c r="I31" i="3"/>
  <c r="H22" i="3"/>
  <c r="H23" i="3"/>
  <c r="H24" i="3"/>
  <c r="H25" i="3"/>
  <c r="H26" i="3"/>
  <c r="H27" i="3"/>
  <c r="H28" i="3"/>
  <c r="H29" i="3"/>
  <c r="H30" i="3"/>
  <c r="H31" i="3"/>
  <c r="C24" i="8" l="1"/>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4" i="8"/>
  <c r="C15" i="8"/>
  <c r="C16" i="8"/>
  <c r="C17" i="8"/>
  <c r="C18" i="8"/>
  <c r="C19" i="8"/>
  <c r="C20" i="8"/>
  <c r="C21" i="8"/>
  <c r="C22" i="8"/>
  <c r="C23" i="8"/>
  <c r="C13" i="8"/>
  <c r="E71" i="8" l="1"/>
  <c r="F71" i="8"/>
  <c r="G71" i="8"/>
  <c r="E78" i="8"/>
  <c r="F78" i="8"/>
  <c r="G78" i="8"/>
  <c r="E81" i="8"/>
  <c r="F81" i="8"/>
  <c r="G81" i="8"/>
  <c r="E88" i="8"/>
  <c r="F88" i="8"/>
  <c r="G88" i="8"/>
  <c r="E91" i="8"/>
  <c r="F91" i="8"/>
  <c r="G91" i="8"/>
  <c r="E98" i="8"/>
  <c r="F98" i="8"/>
  <c r="G98" i="8"/>
  <c r="E101" i="8"/>
  <c r="F101" i="8"/>
  <c r="G101" i="8"/>
  <c r="E103" i="8"/>
  <c r="F103" i="8"/>
  <c r="G103" i="8"/>
  <c r="E105" i="8"/>
  <c r="F105" i="8"/>
  <c r="G105" i="8"/>
  <c r="D71" i="8"/>
  <c r="D78" i="8"/>
  <c r="D81" i="8"/>
  <c r="D88" i="8"/>
  <c r="D91" i="8"/>
  <c r="D98" i="8"/>
  <c r="D101" i="8"/>
  <c r="D103" i="8"/>
  <c r="D105" i="8"/>
  <c r="E55" i="3" l="1"/>
  <c r="F55" i="3"/>
  <c r="G55" i="3"/>
  <c r="D55" i="3"/>
  <c r="D78" i="3"/>
  <c r="E78" i="3"/>
  <c r="F78" i="3"/>
  <c r="G78" i="3"/>
  <c r="D74" i="8"/>
  <c r="E109" i="8"/>
  <c r="D109" i="8"/>
  <c r="E107" i="8"/>
  <c r="E108" i="8"/>
  <c r="D107" i="8"/>
  <c r="D108" i="8"/>
  <c r="E104" i="8"/>
  <c r="D104" i="8"/>
  <c r="E102" i="8"/>
  <c r="D102" i="8"/>
  <c r="D100" i="8"/>
  <c r="E100" i="8"/>
  <c r="E93" i="8"/>
  <c r="E94" i="8"/>
  <c r="E95" i="8"/>
  <c r="E96" i="8"/>
  <c r="E97" i="8"/>
  <c r="D93" i="8"/>
  <c r="D94" i="8"/>
  <c r="D95" i="8"/>
  <c r="D96" i="8"/>
  <c r="D97" i="8"/>
  <c r="E92" i="8"/>
  <c r="D92" i="8"/>
  <c r="E90" i="8"/>
  <c r="D90" i="8"/>
  <c r="E83" i="8"/>
  <c r="E84" i="8"/>
  <c r="E85" i="8"/>
  <c r="E86" i="8"/>
  <c r="E87" i="8"/>
  <c r="D83" i="8"/>
  <c r="D84" i="8"/>
  <c r="D85" i="8"/>
  <c r="D86" i="8"/>
  <c r="D87" i="8"/>
  <c r="E82" i="8"/>
  <c r="D82" i="8"/>
  <c r="E80" i="8"/>
  <c r="D80" i="8"/>
  <c r="E73" i="8"/>
  <c r="E74" i="8"/>
  <c r="E75" i="8"/>
  <c r="E76" i="8"/>
  <c r="E77" i="8"/>
  <c r="D73" i="8"/>
  <c r="D75" i="8"/>
  <c r="D76" i="8"/>
  <c r="D77" i="8"/>
  <c r="E72" i="8"/>
  <c r="D72" i="8"/>
  <c r="E13" i="8"/>
  <c r="E14" i="8"/>
  <c r="E15" i="8"/>
  <c r="E16" i="8"/>
  <c r="E17" i="8"/>
  <c r="E18" i="8"/>
  <c r="E19" i="8"/>
  <c r="E20" i="8"/>
  <c r="E21" i="8"/>
  <c r="E22" i="8"/>
  <c r="E24" i="8"/>
  <c r="E25" i="8"/>
  <c r="E26" i="8"/>
  <c r="E27" i="8"/>
  <c r="E28" i="8"/>
  <c r="E29" i="8"/>
  <c r="E30" i="8"/>
  <c r="E31" i="8"/>
  <c r="E32" i="8"/>
  <c r="E33" i="8"/>
  <c r="E35" i="8"/>
  <c r="E36" i="8"/>
  <c r="E37" i="8"/>
  <c r="E38" i="8"/>
  <c r="E39" i="8"/>
  <c r="E40" i="8"/>
  <c r="E41" i="8"/>
  <c r="E42" i="8"/>
  <c r="E43" i="8"/>
  <c r="E44" i="8"/>
  <c r="E47" i="8"/>
  <c r="E48" i="8"/>
  <c r="E49" i="8"/>
  <c r="E50" i="8"/>
  <c r="E51" i="8"/>
  <c r="E53" i="8"/>
  <c r="E54" i="8"/>
  <c r="E55" i="8"/>
  <c r="E56" i="8"/>
  <c r="E57" i="8"/>
  <c r="E59" i="8"/>
  <c r="E60" i="8"/>
  <c r="E61" i="8"/>
  <c r="E62" i="8"/>
  <c r="E63" i="8"/>
  <c r="E65" i="8"/>
  <c r="E66" i="8"/>
  <c r="E67" i="8"/>
  <c r="E70" i="8"/>
  <c r="D47" i="8"/>
  <c r="D48" i="8"/>
  <c r="D49" i="8"/>
  <c r="D50" i="8"/>
  <c r="D51" i="8"/>
  <c r="D53" i="8"/>
  <c r="D54" i="8"/>
  <c r="D55" i="8"/>
  <c r="D56" i="8"/>
  <c r="D57" i="8"/>
  <c r="D59" i="8"/>
  <c r="D60" i="8"/>
  <c r="D61" i="8"/>
  <c r="D62" i="8"/>
  <c r="D63" i="8"/>
  <c r="D65" i="8"/>
  <c r="D66" i="8"/>
  <c r="D67" i="8"/>
  <c r="D70" i="8"/>
  <c r="D13" i="8"/>
  <c r="D14" i="8"/>
  <c r="D15" i="8"/>
  <c r="D16" i="8"/>
  <c r="D17" i="8"/>
  <c r="D18" i="8"/>
  <c r="D19" i="8"/>
  <c r="D20" i="8"/>
  <c r="D21" i="8"/>
  <c r="D22" i="8"/>
  <c r="D24" i="8"/>
  <c r="D25" i="8"/>
  <c r="D26" i="8"/>
  <c r="D27" i="8"/>
  <c r="D28" i="8"/>
  <c r="D29" i="8"/>
  <c r="D30" i="8"/>
  <c r="D31" i="8"/>
  <c r="D32" i="8"/>
  <c r="D33" i="8"/>
  <c r="D35" i="8"/>
  <c r="D36" i="8"/>
  <c r="D37" i="8"/>
  <c r="D38" i="8"/>
  <c r="D39" i="8"/>
  <c r="D40" i="8"/>
  <c r="D41" i="8"/>
  <c r="D42" i="8"/>
  <c r="D43" i="8"/>
  <c r="D44" i="8"/>
  <c r="H55" i="3" l="1"/>
  <c r="I78" i="3"/>
  <c r="H78" i="3"/>
  <c r="I55" i="3"/>
  <c r="D46" i="8"/>
  <c r="J81" i="3"/>
  <c r="K81" i="3" l="1"/>
  <c r="G72" i="8" s="1"/>
  <c r="F72" i="8"/>
  <c r="D98" i="3"/>
  <c r="G98" i="3"/>
  <c r="F98" i="3"/>
  <c r="E98" i="3"/>
  <c r="G88" i="3"/>
  <c r="F88" i="3"/>
  <c r="E88" i="3"/>
  <c r="D88" i="3"/>
  <c r="J106" i="3"/>
  <c r="J99" i="3"/>
  <c r="J95" i="3"/>
  <c r="J91" i="3"/>
  <c r="J85" i="3"/>
  <c r="J82" i="3"/>
  <c r="H98" i="3" l="1"/>
  <c r="H88" i="3"/>
  <c r="I98" i="3"/>
  <c r="I88" i="3"/>
  <c r="E79" i="8" s="1"/>
  <c r="D89" i="8"/>
  <c r="D79" i="8"/>
  <c r="K106" i="3"/>
  <c r="G97" i="8" s="1"/>
  <c r="F97" i="8"/>
  <c r="K99" i="3"/>
  <c r="G90" i="8" s="1"/>
  <c r="F90" i="8"/>
  <c r="K95" i="3"/>
  <c r="G86" i="8" s="1"/>
  <c r="F86" i="8"/>
  <c r="K91" i="3"/>
  <c r="G82" i="8" s="1"/>
  <c r="F82" i="8"/>
  <c r="K82" i="3"/>
  <c r="G73" i="8" s="1"/>
  <c r="F73" i="8"/>
  <c r="K85" i="3"/>
  <c r="G76" i="8" s="1"/>
  <c r="F76" i="8"/>
  <c r="E89" i="8"/>
  <c r="D69" i="8"/>
  <c r="E69" i="8"/>
  <c r="J105" i="3"/>
  <c r="J101" i="3"/>
  <c r="J89" i="3"/>
  <c r="D77" i="3"/>
  <c r="J84" i="3"/>
  <c r="J92" i="3"/>
  <c r="J96" i="3"/>
  <c r="J94" i="3"/>
  <c r="J102" i="3"/>
  <c r="J104" i="3"/>
  <c r="J79" i="3"/>
  <c r="J83" i="3"/>
  <c r="J86" i="3"/>
  <c r="J93" i="3"/>
  <c r="J103" i="3"/>
  <c r="K104" i="3" l="1"/>
  <c r="G95" i="8" s="1"/>
  <c r="F95" i="8"/>
  <c r="K102" i="3"/>
  <c r="G93" i="8" s="1"/>
  <c r="F93" i="8"/>
  <c r="K105" i="3"/>
  <c r="G96" i="8" s="1"/>
  <c r="F96" i="8"/>
  <c r="K103" i="3"/>
  <c r="G94" i="8" s="1"/>
  <c r="F94" i="8"/>
  <c r="K101" i="3"/>
  <c r="G92" i="8" s="1"/>
  <c r="F92" i="8"/>
  <c r="K94" i="3"/>
  <c r="G85" i="8" s="1"/>
  <c r="F85" i="8"/>
  <c r="K93" i="3"/>
  <c r="G84" i="8" s="1"/>
  <c r="F84" i="8"/>
  <c r="K92" i="3"/>
  <c r="G83" i="8" s="1"/>
  <c r="F83" i="8"/>
  <c r="K96" i="3"/>
  <c r="G87" i="8" s="1"/>
  <c r="F87" i="8"/>
  <c r="K89" i="3"/>
  <c r="G80" i="8" s="1"/>
  <c r="F80" i="8"/>
  <c r="K86" i="3"/>
  <c r="G77" i="8" s="1"/>
  <c r="F77" i="8"/>
  <c r="K84" i="3"/>
  <c r="G75" i="8" s="1"/>
  <c r="F75" i="8"/>
  <c r="K83" i="3"/>
  <c r="G74" i="8" s="1"/>
  <c r="F74" i="8"/>
  <c r="K79" i="3"/>
  <c r="G70" i="8" s="1"/>
  <c r="F70" i="8"/>
  <c r="J78" i="3"/>
  <c r="D67" i="3"/>
  <c r="K78" i="3" l="1"/>
  <c r="G69" i="8" s="1"/>
  <c r="F69" i="8"/>
  <c r="G21" i="3"/>
  <c r="J116" i="3"/>
  <c r="J88" i="3"/>
  <c r="J109" i="3"/>
  <c r="J111" i="3"/>
  <c r="J113" i="3"/>
  <c r="G115" i="3"/>
  <c r="E115" i="3"/>
  <c r="I115" i="3" s="1"/>
  <c r="G108" i="3"/>
  <c r="E108" i="3"/>
  <c r="G77" i="3"/>
  <c r="E77" i="3"/>
  <c r="I77" i="3" s="1"/>
  <c r="E73" i="3"/>
  <c r="E67" i="3"/>
  <c r="I67" i="3" s="1"/>
  <c r="D73" i="3"/>
  <c r="G73" i="3"/>
  <c r="G67" i="3"/>
  <c r="G61" i="3"/>
  <c r="E61" i="3"/>
  <c r="G43" i="3"/>
  <c r="E43" i="3"/>
  <c r="G32" i="3"/>
  <c r="E32" i="3"/>
  <c r="E21" i="3"/>
  <c r="D21" i="3"/>
  <c r="I21" i="3" l="1"/>
  <c r="I73" i="3"/>
  <c r="E64" i="8" s="1"/>
  <c r="I61" i="3"/>
  <c r="I43" i="3"/>
  <c r="E34" i="8" s="1"/>
  <c r="I108" i="3"/>
  <c r="E99" i="8" s="1"/>
  <c r="I32" i="3"/>
  <c r="E23" i="8" s="1"/>
  <c r="E68" i="8"/>
  <c r="E58" i="8"/>
  <c r="D120" i="3"/>
  <c r="K116" i="3"/>
  <c r="G107" i="8" s="1"/>
  <c r="F107" i="8"/>
  <c r="K113" i="3"/>
  <c r="G104" i="8" s="1"/>
  <c r="F104" i="8"/>
  <c r="K111" i="3"/>
  <c r="G102" i="8" s="1"/>
  <c r="F102" i="8"/>
  <c r="K109" i="3"/>
  <c r="G100" i="8" s="1"/>
  <c r="F100" i="8"/>
  <c r="K88" i="3"/>
  <c r="G79" i="8" s="1"/>
  <c r="F79" i="8"/>
  <c r="E52" i="8"/>
  <c r="E106" i="8"/>
  <c r="E46" i="8"/>
  <c r="E12" i="8"/>
  <c r="J72" i="3"/>
  <c r="J63" i="3"/>
  <c r="J58" i="3"/>
  <c r="J52" i="3"/>
  <c r="J48" i="3"/>
  <c r="J44" i="3"/>
  <c r="J39" i="3"/>
  <c r="J71" i="3"/>
  <c r="J66" i="3"/>
  <c r="J62" i="3"/>
  <c r="J57" i="3"/>
  <c r="J51" i="3"/>
  <c r="J47" i="3"/>
  <c r="J29" i="3"/>
  <c r="J68" i="3"/>
  <c r="J35" i="3"/>
  <c r="J76" i="3"/>
  <c r="J24" i="3"/>
  <c r="G120" i="3"/>
  <c r="G122" i="3"/>
  <c r="J75" i="3"/>
  <c r="J65" i="3"/>
  <c r="J56" i="3"/>
  <c r="J50" i="3"/>
  <c r="J46" i="3"/>
  <c r="J41" i="3"/>
  <c r="J37" i="3"/>
  <c r="J33" i="3"/>
  <c r="J28" i="3"/>
  <c r="J22" i="3"/>
  <c r="J118" i="3"/>
  <c r="J25" i="3"/>
  <c r="J98" i="3"/>
  <c r="J59" i="3"/>
  <c r="J117" i="3"/>
  <c r="G121" i="3"/>
  <c r="J42" i="3"/>
  <c r="J38" i="3"/>
  <c r="J34" i="3"/>
  <c r="E120" i="3"/>
  <c r="J74" i="3"/>
  <c r="J69" i="3"/>
  <c r="J64" i="3"/>
  <c r="J53" i="3"/>
  <c r="J49" i="3"/>
  <c r="J45" i="3"/>
  <c r="J40" i="3"/>
  <c r="J36" i="3"/>
  <c r="J27" i="3"/>
  <c r="J70" i="3"/>
  <c r="J60" i="3"/>
  <c r="E122" i="3"/>
  <c r="I122" i="3" s="1"/>
  <c r="E54" i="3"/>
  <c r="E121" i="3"/>
  <c r="G20" i="3"/>
  <c r="J31" i="3"/>
  <c r="J30" i="3"/>
  <c r="J26" i="3"/>
  <c r="J23" i="3"/>
  <c r="E20" i="3"/>
  <c r="I20" i="3" s="1"/>
  <c r="G54" i="3"/>
  <c r="F115" i="3"/>
  <c r="D115" i="3"/>
  <c r="F108" i="3"/>
  <c r="D108" i="3"/>
  <c r="F77" i="3"/>
  <c r="H77" i="3" s="1"/>
  <c r="F73" i="3"/>
  <c r="H73" i="3" s="1"/>
  <c r="F67" i="3"/>
  <c r="H67" i="3" s="1"/>
  <c r="F43" i="3"/>
  <c r="D43" i="3"/>
  <c r="I54" i="3" l="1"/>
  <c r="H115" i="3"/>
  <c r="H43" i="3"/>
  <c r="I121" i="3"/>
  <c r="E112" i="8" s="1"/>
  <c r="H108" i="3"/>
  <c r="I120" i="3"/>
  <c r="E113" i="8"/>
  <c r="E111" i="8"/>
  <c r="E11" i="8"/>
  <c r="K117" i="3"/>
  <c r="G108" i="8" s="1"/>
  <c r="F108" i="8"/>
  <c r="K118" i="3"/>
  <c r="G109" i="8" s="1"/>
  <c r="F109" i="8"/>
  <c r="K98" i="3"/>
  <c r="G89" i="8" s="1"/>
  <c r="F89" i="8"/>
  <c r="K75" i="3"/>
  <c r="G66" i="8" s="1"/>
  <c r="F66" i="8"/>
  <c r="K76" i="3"/>
  <c r="G67" i="8" s="1"/>
  <c r="F67" i="8"/>
  <c r="K74" i="3"/>
  <c r="G65" i="8" s="1"/>
  <c r="F65" i="8"/>
  <c r="K70" i="3"/>
  <c r="G61" i="8" s="1"/>
  <c r="F61" i="8"/>
  <c r="K69" i="3"/>
  <c r="G60" i="8" s="1"/>
  <c r="F60" i="8"/>
  <c r="K72" i="3"/>
  <c r="G63" i="8" s="1"/>
  <c r="F63" i="8"/>
  <c r="K71" i="3"/>
  <c r="G62" i="8" s="1"/>
  <c r="F62" i="8"/>
  <c r="K68" i="3"/>
  <c r="G59" i="8" s="1"/>
  <c r="F59" i="8"/>
  <c r="K65" i="3"/>
  <c r="G56" i="8" s="1"/>
  <c r="F56" i="8"/>
  <c r="K66" i="3"/>
  <c r="G57" i="8" s="1"/>
  <c r="F57" i="8"/>
  <c r="K63" i="3"/>
  <c r="G54" i="8" s="1"/>
  <c r="F54" i="8"/>
  <c r="K64" i="3"/>
  <c r="G55" i="8" s="1"/>
  <c r="F55" i="8"/>
  <c r="K62" i="3"/>
  <c r="G53" i="8" s="1"/>
  <c r="F53" i="8"/>
  <c r="K57" i="3"/>
  <c r="G48" i="8" s="1"/>
  <c r="F48" i="8"/>
  <c r="K58" i="3"/>
  <c r="G49" i="8" s="1"/>
  <c r="F49" i="8"/>
  <c r="K59" i="3"/>
  <c r="G50" i="8" s="1"/>
  <c r="F50" i="8"/>
  <c r="K60" i="3"/>
  <c r="G51" i="8" s="1"/>
  <c r="F51" i="8"/>
  <c r="K56" i="3"/>
  <c r="G47" i="8" s="1"/>
  <c r="F47" i="8"/>
  <c r="K45" i="3"/>
  <c r="G36" i="8" s="1"/>
  <c r="F36" i="8"/>
  <c r="K49" i="3"/>
  <c r="G40" i="8" s="1"/>
  <c r="F40" i="8"/>
  <c r="K53" i="3"/>
  <c r="G44" i="8" s="1"/>
  <c r="F44" i="8"/>
  <c r="K46" i="3"/>
  <c r="G37" i="8" s="1"/>
  <c r="F37" i="8"/>
  <c r="K47" i="3"/>
  <c r="G38" i="8" s="1"/>
  <c r="F38" i="8"/>
  <c r="K48" i="3"/>
  <c r="G39" i="8" s="1"/>
  <c r="F39" i="8"/>
  <c r="K50" i="3"/>
  <c r="G41" i="8" s="1"/>
  <c r="F41" i="8"/>
  <c r="K51" i="3"/>
  <c r="G42" i="8" s="1"/>
  <c r="F42" i="8"/>
  <c r="K52" i="3"/>
  <c r="G43" i="8" s="1"/>
  <c r="F43" i="8"/>
  <c r="K44" i="3"/>
  <c r="G35" i="8" s="1"/>
  <c r="F35" i="8"/>
  <c r="K42" i="3"/>
  <c r="G33" i="8" s="1"/>
  <c r="F33" i="8"/>
  <c r="K41" i="3"/>
  <c r="G32" i="8" s="1"/>
  <c r="F32" i="8"/>
  <c r="K38" i="3"/>
  <c r="G29" i="8" s="1"/>
  <c r="F29" i="8"/>
  <c r="K39" i="3"/>
  <c r="G30" i="8" s="1"/>
  <c r="F30" i="8"/>
  <c r="K37" i="3"/>
  <c r="G28" i="8" s="1"/>
  <c r="F28" i="8"/>
  <c r="K36" i="3"/>
  <c r="G27" i="8" s="1"/>
  <c r="F27" i="8"/>
  <c r="K40" i="3"/>
  <c r="G31" i="8" s="1"/>
  <c r="F31" i="8"/>
  <c r="K34" i="3"/>
  <c r="G25" i="8" s="1"/>
  <c r="F25" i="8"/>
  <c r="K35" i="3"/>
  <c r="G26" i="8" s="1"/>
  <c r="F26" i="8"/>
  <c r="K33" i="3"/>
  <c r="G24" i="8" s="1"/>
  <c r="F24" i="8"/>
  <c r="K31" i="3"/>
  <c r="G22" i="8" s="1"/>
  <c r="F22" i="8"/>
  <c r="K24" i="3"/>
  <c r="G15" i="8" s="1"/>
  <c r="F15" i="8"/>
  <c r="K23" i="3"/>
  <c r="G14" i="8" s="1"/>
  <c r="F14" i="8"/>
  <c r="K28" i="3"/>
  <c r="G19" i="8" s="1"/>
  <c r="F19" i="8"/>
  <c r="K30" i="3"/>
  <c r="G21" i="8" s="1"/>
  <c r="F21" i="8"/>
  <c r="K27" i="3"/>
  <c r="G18" i="8" s="1"/>
  <c r="F18" i="8"/>
  <c r="K29" i="3"/>
  <c r="G20" i="8" s="1"/>
  <c r="F20" i="8"/>
  <c r="K26" i="3"/>
  <c r="G17" i="8" s="1"/>
  <c r="F17" i="8"/>
  <c r="K25" i="3"/>
  <c r="G16" i="8" s="1"/>
  <c r="F16" i="8"/>
  <c r="K22" i="3"/>
  <c r="G13" i="8" s="1"/>
  <c r="F13" i="8"/>
  <c r="E45" i="8"/>
  <c r="F122" i="3"/>
  <c r="E119" i="3"/>
  <c r="G119" i="3"/>
  <c r="D122" i="3"/>
  <c r="F32" i="3"/>
  <c r="F21" i="3"/>
  <c r="H21" i="3" s="1"/>
  <c r="I119" i="3" l="1"/>
  <c r="H122" i="3"/>
  <c r="E110" i="8"/>
  <c r="F20" i="3"/>
  <c r="J115" i="3"/>
  <c r="D106" i="8"/>
  <c r="J108" i="3"/>
  <c r="D99" i="8"/>
  <c r="J77" i="3"/>
  <c r="D68" i="8"/>
  <c r="J73" i="3"/>
  <c r="D64" i="8"/>
  <c r="J67" i="3"/>
  <c r="D58" i="8"/>
  <c r="J43" i="3"/>
  <c r="D34" i="8"/>
  <c r="J21" i="3"/>
  <c r="D12" i="8"/>
  <c r="F120" i="3"/>
  <c r="H120" i="3" s="1"/>
  <c r="K115" i="3" l="1"/>
  <c r="G106" i="8" s="1"/>
  <c r="F106" i="8"/>
  <c r="K108" i="3"/>
  <c r="G99" i="8" s="1"/>
  <c r="F99" i="8"/>
  <c r="K77" i="3"/>
  <c r="G68" i="8" s="1"/>
  <c r="F68" i="8"/>
  <c r="K73" i="3"/>
  <c r="G64" i="8" s="1"/>
  <c r="F64" i="8"/>
  <c r="K67" i="3"/>
  <c r="G58" i="8" s="1"/>
  <c r="F58" i="8"/>
  <c r="J122" i="3"/>
  <c r="D113" i="8"/>
  <c r="K43" i="3"/>
  <c r="G34" i="8" s="1"/>
  <c r="F34" i="8"/>
  <c r="K21" i="3"/>
  <c r="G12" i="8" s="1"/>
  <c r="F12" i="8"/>
  <c r="F61" i="3"/>
  <c r="D61" i="3"/>
  <c r="H61" i="3" l="1"/>
  <c r="K122" i="3"/>
  <c r="G113" i="8" s="1"/>
  <c r="F113" i="8"/>
  <c r="F54" i="3"/>
  <c r="F119" i="3" s="1"/>
  <c r="F121" i="3"/>
  <c r="D54" i="3"/>
  <c r="J55" i="3"/>
  <c r="D111" i="8"/>
  <c r="D32" i="3"/>
  <c r="H32" i="3" s="1"/>
  <c r="H54" i="3" l="1"/>
  <c r="J32" i="3"/>
  <c r="J61" i="3"/>
  <c r="D52" i="8"/>
  <c r="K55" i="3"/>
  <c r="G46" i="8" s="1"/>
  <c r="F46" i="8"/>
  <c r="J120" i="3"/>
  <c r="D20" i="3"/>
  <c r="H20" i="3" s="1"/>
  <c r="D121" i="3"/>
  <c r="H121" i="3" s="1"/>
  <c r="D23" i="8" l="1"/>
  <c r="D112" i="8"/>
  <c r="K61" i="3"/>
  <c r="G52" i="8" s="1"/>
  <c r="F52" i="8"/>
  <c r="J54" i="3"/>
  <c r="D45" i="8"/>
  <c r="K32" i="3"/>
  <c r="G23" i="8" s="1"/>
  <c r="F23" i="8"/>
  <c r="J20" i="3"/>
  <c r="D11" i="8"/>
  <c r="K120" i="3"/>
  <c r="G111" i="8" s="1"/>
  <c r="F111" i="8"/>
  <c r="D119" i="3"/>
  <c r="H119" i="3" s="1"/>
  <c r="J121" i="3" l="1"/>
  <c r="F112" i="8" s="1"/>
  <c r="D110" i="8"/>
  <c r="K54" i="3"/>
  <c r="G45" i="8" s="1"/>
  <c r="F45" i="8"/>
  <c r="K20" i="3"/>
  <c r="G11" i="8" s="1"/>
  <c r="F11" i="8"/>
  <c r="K121" i="3" l="1"/>
  <c r="G112" i="8" s="1"/>
  <c r="J119" i="3"/>
  <c r="F110" i="8" s="1"/>
  <c r="K119" i="3" l="1"/>
  <c r="G110" i="8" s="1"/>
</calcChain>
</file>

<file path=xl/comments1.xml><?xml version="1.0" encoding="utf-8"?>
<comments xmlns="http://schemas.openxmlformats.org/spreadsheetml/2006/main">
  <authors>
    <author>IT2</author>
    <author>Tsotne Iashvili</author>
    <author>Tamta Turashvili</author>
    <author>Giorgi Bagashvili</author>
  </authors>
  <commentList>
    <comment ref="C22" authorId="0" shapeId="0">
      <text>
        <r>
          <rPr>
            <b/>
            <sz val="9"/>
            <color indexed="81"/>
            <rFont val="Tahoma"/>
            <family val="2"/>
          </rPr>
          <t>მიუთითეთ პროექტის სამეცნიერო ხელმძღვანელისა და სხვა ძირითადი პერსონალის სახელი, გვარი</t>
        </r>
        <r>
          <rPr>
            <sz val="9"/>
            <color indexed="81"/>
            <rFont val="Tahoma"/>
            <family val="2"/>
          </rPr>
          <t xml:space="preserve">
</t>
        </r>
      </text>
    </comment>
    <comment ref="C33" authorId="0"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44"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56" authorId="0" shapeId="0">
      <text>
        <r>
          <rPr>
            <b/>
            <sz val="9"/>
            <color indexed="81"/>
            <rFont val="Tahoma"/>
            <family val="2"/>
          </rPr>
          <t>მიუთითეთ დამხმარე პერსონალის პოზიცია</t>
        </r>
      </text>
    </comment>
    <comment ref="C62"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68"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80"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7"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0"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7"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0"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7"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10"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r>
          <rPr>
            <sz val="9"/>
            <color indexed="81"/>
            <rFont val="Tahoma"/>
            <family val="2"/>
          </rPr>
          <t xml:space="preserve">
</t>
        </r>
      </text>
    </comment>
    <comment ref="C112"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C114"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List>
</comments>
</file>

<file path=xl/sharedStrings.xml><?xml version="1.0" encoding="utf-8"?>
<sst xmlns="http://schemas.openxmlformats.org/spreadsheetml/2006/main" count="172" uniqueCount="95">
  <si>
    <t>№</t>
  </si>
  <si>
    <t>ხარჯვის კატეგორია</t>
  </si>
  <si>
    <t>ჯამური ღირებულება</t>
  </si>
  <si>
    <t>საქონელი და მომსახურება</t>
  </si>
  <si>
    <t>1.1</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</si>
  <si>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</si>
  <si>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</si>
  <si>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</si>
  <si>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</si>
  <si>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</si>
  <si>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</si>
  <si>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</si>
  <si>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</si>
  <si>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</si>
  <si>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</si>
  <si>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</si>
  <si>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</si>
  <si>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</si>
  <si>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1.3</t>
  </si>
  <si>
    <t>2.3</t>
  </si>
  <si>
    <t>3.3</t>
  </si>
  <si>
    <t>4.3</t>
  </si>
  <si>
    <t>6.3</t>
  </si>
  <si>
    <t>5.3</t>
  </si>
  <si>
    <t xml:space="preserve">ჯამი </t>
  </si>
  <si>
    <t>შენიშვნები:</t>
  </si>
  <si>
    <t>ოფისის ხარჯები</t>
  </si>
  <si>
    <t>წარმომადგენლობითი ხარჯები</t>
  </si>
  <si>
    <t>კვების ხარჯები</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</si>
  <si>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</si>
  <si>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</si>
  <si>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</si>
  <si>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</si>
  <si>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</si>
  <si>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</si>
  <si>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</si>
  <si>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</si>
  <si>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</si>
  <si>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</si>
  <si>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t xml:space="preserve">ძირითადი პერსონალის საგრანტო დაფინანსება*
</t>
  </si>
  <si>
    <t>დამხმარე პერსონალის შრომის ანაზღაურება**</t>
  </si>
  <si>
    <t>მივლინება***</t>
  </si>
  <si>
    <t>არაფინანსური აქტივები****</t>
  </si>
  <si>
    <t>ზედნადები ხარჯი*****</t>
  </si>
  <si>
    <t>** 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</si>
  <si>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t>A ფონდის წილი</t>
  </si>
  <si>
    <t>B თანადაფინანსების წილი</t>
  </si>
  <si>
    <t>C ფონდის წილი</t>
  </si>
  <si>
    <t>D თანადაფინანსების წილი</t>
  </si>
  <si>
    <t>* ძირითადი პერსონალის ჩამონათვალში უნდა მიეთითოს სახელი, გვარი და  პოზიცია პროექტში.</t>
  </si>
  <si>
    <t>1. უნდა შეივსოს მხოლოდ ლურჯად შეფერილი ველები.</t>
  </si>
  <si>
    <t xml:space="preserve">რბილი ინვენტარის, უნიფორმის შეძენის და პირად ჰიგიენასთან დაკავშირებული ხარჯები </t>
  </si>
  <si>
    <r>
      <rPr>
        <b/>
        <sz val="11"/>
        <color theme="1"/>
        <rFont val="Calibri"/>
        <family val="2"/>
        <scheme val="minor"/>
      </rPr>
      <t>პროექტის ბიუჯეტის დასაბუთება</t>
    </r>
    <r>
      <rPr>
        <sz val="11"/>
        <color theme="1"/>
        <rFont val="Calibri"/>
        <family val="2"/>
        <charset val="1"/>
        <scheme val="minor"/>
      </rPr>
      <t xml:space="preserve">
</t>
    </r>
    <r>
      <rPr>
        <sz val="8"/>
        <color rgb="FFFF0000"/>
        <rFont val="Calibri"/>
        <family val="2"/>
        <scheme val="minor"/>
      </rPr>
      <t>(უნდა შეივსოს მხოლოდ ლურჯად შეფერილი ველები)</t>
    </r>
  </si>
  <si>
    <t>4.2.1</t>
  </si>
  <si>
    <t>4.2.2</t>
  </si>
  <si>
    <t>4.2.3</t>
  </si>
  <si>
    <t>4.2.4</t>
  </si>
  <si>
    <t>4.2.5</t>
  </si>
  <si>
    <t>4.2.6</t>
  </si>
  <si>
    <t>4.2.7</t>
  </si>
  <si>
    <t>4.3.1</t>
  </si>
  <si>
    <t>4.3.2</t>
  </si>
  <si>
    <t>4.3.3</t>
  </si>
  <si>
    <t>4.3.4</t>
  </si>
  <si>
    <t>4.3.5</t>
  </si>
  <si>
    <t>4.3.6</t>
  </si>
  <si>
    <t>4.3.7</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</si>
  <si>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</si>
  <si>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M
ფონდის წილი (₾) (A+C+E+G+I+K)</t>
  </si>
  <si>
    <t>O
სულ (₾) (M+N)</t>
  </si>
  <si>
    <t>N
თანადამფინანსებლის წილი (₾) (B+D+F+H+J+L)</t>
  </si>
  <si>
    <t>P
სულ USD</t>
  </si>
  <si>
    <t>პროექტის ბიუჯეტის შესაბამისობა კვლევის მიზნებსა და ამოცანებთან</t>
  </si>
  <si>
    <t>მოკლედ აღწერეთ და დაასაბუთეთ პროექტში ადამიანური და ტექნიკური რესურსების მართვის სქემა,                                                                                                                                                                              აღწერეთ ბიუჯეტის ხარჯვის კატეგორიების მიხედვით არსებული და შესასყიდი საქონლის, მომსახურების და სხვ. კავშირი შესასრულებელ ამოცანებთან.</t>
  </si>
  <si>
    <t>I საანგარიშო პერიოდი (₾)</t>
  </si>
  <si>
    <t>II საანგარიშო პერიოდი (₾)</t>
  </si>
  <si>
    <t>E ფონდის წილი (₾) (A+C)</t>
  </si>
  <si>
    <t>F თანადამფინანსებლის წილი (₾) (B+D)</t>
  </si>
  <si>
    <t>H სულ USD</t>
  </si>
  <si>
    <t>G სულ (₾) (E+F)</t>
  </si>
  <si>
    <t>***** ზედნადები ხარჯების საერთო მოცულობა არ უნდა აღემატებოდეს წლიური ბიუჯეტის 5%-ს.</t>
  </si>
  <si>
    <t>2. გრანტის სახსრებით დაუშვებელია უძრავი ქონების შეძენა, უძრავი ქონების იჯარა, კაპიტალური რემონტი/შენობა–ნაგებობის რეკონსტრუქცია, ავტომანქანის, პლანშეტური კომპიუტერის და მობილური ტელეფონის შეძენა.</t>
  </si>
  <si>
    <t xml:space="preserve">3. პროექტისათვის მოთხოვნილი საგრანტო დაფინანსება არ უნდა აღემატებოდეს 61 250 ლარს 1 წლიანი პროექტისათვის, 122 500 ლარი - 2 წლიანი პროექტისათვის.  </t>
  </si>
  <si>
    <t>დანართი №6</t>
  </si>
  <si>
    <t>"აზიური ფაროსანას წინააღმდეგ ბრძოლის 2018 წლის სახელმწიფო პროგრამის" ფარგლებში სამეცნიერო - კვლევითი საგრანტო კონკურსი</t>
  </si>
  <si>
    <t>წამყვანი ორგანიზაცია:</t>
  </si>
  <si>
    <r>
      <t xml:space="preserve">პროექტის ბიუჯეტი
</t>
    </r>
    <r>
      <rPr>
        <b/>
        <sz val="10"/>
        <color rgb="FFFF0000"/>
        <rFont val="Calibri"/>
        <family val="2"/>
        <scheme val="minor"/>
      </rPr>
      <t>(უნდა შეივსოს მხოლოდ ლურჯად შეფერილი ველები)</t>
    </r>
  </si>
  <si>
    <t>*** მივლინების გრაფაში გთხოვთ მიუთითოთ მივლინების ხარჯის ჯამური ოდენობა შესაბამისი საანგარიშო პერიოდისთვის.</t>
  </si>
  <si>
    <t>**** არაფინანსური აქტივების ხარჯვით კატეგორიაში გთხოვთ, ჩაწეროთ სიტყვიერად  ჩამონათვალი ვიწრო სპეციფიკაციების მითითების გარეშე.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</si>
  <si>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r>
      <t xml:space="preserve">4. ბიუჯეტის ბოლო სვეტი ავტომატურად ითვლის ჯამურ თანხებს აშშ დოლარში,  რათა საჭიროების შემთხვევაში, უცხოელმა ექსპერტმა შეძლოს მოთხოვნილი თანხის შესაბამისობის განსაზღვრა პროექტით დაგეგმილი ამოცანების შესრულებასთან. საორინეტაციოდ ფონდის მიერ აღებულია შემდეგი გაცვლილი კურსი:  </t>
    </r>
    <r>
      <rPr>
        <b/>
        <sz val="10"/>
        <color theme="1"/>
        <rFont val="Calibri"/>
        <family val="2"/>
        <scheme val="minor"/>
      </rPr>
      <t>1USD=2,5₾</t>
    </r>
  </si>
  <si>
    <t>წამყვანი ორგანიზაცია</t>
  </si>
  <si>
    <t>თანამონაწილე ორგანიზაცია 1</t>
  </si>
  <si>
    <t>თანამონაწილე ორგანიზაცია 2</t>
  </si>
  <si>
    <t>პროექტის სამეცნიერო ხელმძღვანელი:</t>
  </si>
  <si>
    <t>დამტკიცებულია 
სსიპ - შოთა რუსთაველის ეროვნული სამეცნიერო ფონდის 
გენერალური დირექტორის 
2018 წლის 14 ივნისის N77 ბრძანებით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</si>
</sst>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0"/>
      <name val="Calibri"/>
      <family val="2"/>
      <charset val="1"/>
      <scheme val="minor"/>
    </font>
    <font>
      <sz val="11"/>
      <name val="Calibri"/>
      <family val="2"/>
      <charset val="1"/>
      <scheme val="minor"/>
    </font>
    <font>
      <sz val="10"/>
      <color theme="1"/>
      <name val="Sylfaen"/>
      <family val="1"/>
    </font>
    <font>
      <sz val="10"/>
      <color theme="1"/>
      <name val="Calibri"/>
      <family val="2"/>
      <scheme val="minor"/>
    </font>
    <font>
      <sz val="12"/>
      <color theme="1"/>
      <name val="Calibri"/>
      <family val="2"/>
      <charset val="1"/>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b/>
      <sz val="11"/>
      <color theme="1"/>
      <name val="Calibri"/>
      <family val="2"/>
      <scheme val="minor"/>
    </font>
    <font>
      <sz val="8"/>
      <color rgb="FFFF0000"/>
      <name val="Calibri"/>
      <family val="2"/>
      <scheme val="minor"/>
    </font>
    <font>
      <b/>
      <sz val="10"/>
      <name val="Calibri"/>
      <family val="2"/>
      <scheme val="minor"/>
    </font>
    <font>
      <b/>
      <i/>
      <sz val="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27">
    <xf numFmtId="0" fontId="0" fillId="0" borderId="0" xfId="0"/>
    <xf numFmtId="0" fontId="3"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9" fontId="3" fillId="0" borderId="0" xfId="0" applyNumberFormat="1" applyFont="1" applyProtection="1">
      <protection locked="0"/>
    </xf>
    <xf numFmtId="0" fontId="0" fillId="0" borderId="0" xfId="0" applyProtection="1">
      <protection locked="0"/>
    </xf>
    <xf numFmtId="0" fontId="3" fillId="0" borderId="0" xfId="0" applyFont="1" applyAlignment="1" applyProtection="1">
      <alignment horizontal="left" vertical="center"/>
      <protection locked="0"/>
    </xf>
    <xf numFmtId="49" fontId="9" fillId="0" borderId="0" xfId="0" applyNumberFormat="1" applyFont="1" applyProtection="1">
      <protection locked="0"/>
    </xf>
    <xf numFmtId="0" fontId="11"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49" fontId="3" fillId="0" borderId="7" xfId="0" applyNumberFormat="1" applyFont="1" applyFill="1" applyBorder="1" applyProtection="1">
      <protection locked="0"/>
    </xf>
    <xf numFmtId="49" fontId="3" fillId="0" borderId="0" xfId="0" applyNumberFormat="1" applyFont="1" applyFill="1" applyBorder="1" applyProtection="1">
      <protection locked="0"/>
    </xf>
    <xf numFmtId="0" fontId="11" fillId="0" borderId="8" xfId="0" applyFont="1" applyFill="1" applyBorder="1" applyAlignment="1" applyProtection="1">
      <alignment vertical="center"/>
      <protection locked="0"/>
    </xf>
    <xf numFmtId="0" fontId="12" fillId="0" borderId="8" xfId="0" applyFont="1" applyFill="1" applyBorder="1" applyAlignment="1" applyProtection="1">
      <alignment vertical="center"/>
      <protection locked="0"/>
    </xf>
    <xf numFmtId="49" fontId="4" fillId="0"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0" xfId="0" applyNumberFormat="1" applyFont="1" applyProtection="1"/>
    <xf numFmtId="0" fontId="3" fillId="0" borderId="0" xfId="0" applyFont="1" applyProtection="1"/>
    <xf numFmtId="49" fontId="3" fillId="0" borderId="0" xfId="0" applyNumberFormat="1" applyFont="1" applyFill="1" applyBorder="1" applyProtection="1"/>
    <xf numFmtId="49" fontId="4" fillId="0" borderId="0" xfId="0" applyNumberFormat="1" applyFont="1" applyFill="1" applyBorder="1" applyAlignment="1" applyProtection="1">
      <alignment horizontal="center" wrapText="1"/>
    </xf>
    <xf numFmtId="49" fontId="3" fillId="0" borderId="0" xfId="0" applyNumberFormat="1" applyFont="1" applyAlignment="1" applyProtection="1">
      <alignment horizontal="center"/>
    </xf>
    <xf numFmtId="49" fontId="3" fillId="0" borderId="0" xfId="0" applyNumberFormat="1" applyFont="1" applyAlignment="1" applyProtection="1">
      <alignment horizontal="lef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left" vertical="center"/>
    </xf>
    <xf numFmtId="49" fontId="3" fillId="0" borderId="0" xfId="0" applyNumberFormat="1" applyFont="1" applyAlignment="1" applyProtection="1"/>
    <xf numFmtId="0" fontId="17" fillId="2" borderId="1"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49" fontId="11" fillId="0" borderId="1" xfId="0" applyNumberFormat="1" applyFont="1" applyBorder="1" applyAlignment="1" applyProtection="1">
      <alignment horizontal="center" vertical="center"/>
    </xf>
    <xf numFmtId="0" fontId="11" fillId="0" borderId="1" xfId="0" applyFont="1" applyBorder="1" applyAlignment="1" applyProtection="1">
      <alignment vertical="center" wrapText="1"/>
    </xf>
    <xf numFmtId="0" fontId="18" fillId="0" borderId="1" xfId="0" applyFont="1" applyBorder="1" applyAlignment="1" applyProtection="1">
      <alignment horizontal="center" vertical="center"/>
    </xf>
    <xf numFmtId="0" fontId="18" fillId="0" borderId="1" xfId="0" applyFont="1" applyFill="1" applyBorder="1" applyAlignment="1" applyProtection="1">
      <alignment horizontal="center" vertical="center"/>
    </xf>
    <xf numFmtId="4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Protection="1"/>
    <xf numFmtId="11" fontId="6" fillId="0" borderId="1" xfId="0" applyNumberFormat="1" applyFont="1" applyBorder="1" applyAlignment="1" applyProtection="1">
      <alignment wrapText="1"/>
      <protection locked="0"/>
    </xf>
    <xf numFmtId="0" fontId="11" fillId="0" borderId="1" xfId="0" applyFont="1" applyBorder="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4" fillId="0" borderId="0" xfId="0" applyFont="1" applyAlignment="1" applyProtection="1">
      <alignment horizontal="center" vertical="center" wrapText="1"/>
    </xf>
    <xf numFmtId="49" fontId="11" fillId="0" borderId="1" xfId="0" applyNumberFormat="1"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19" fillId="0" borderId="1" xfId="0" applyFont="1" applyBorder="1" applyAlignment="1" applyProtection="1">
      <alignment vertical="center" wrapText="1"/>
      <protection locked="0"/>
    </xf>
    <xf numFmtId="0" fontId="19"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xf>
    <xf numFmtId="0" fontId="12" fillId="4" borderId="1" xfId="0" applyFont="1" applyFill="1" applyBorder="1" applyAlignment="1" applyProtection="1">
      <alignment horizontal="center" vertical="center"/>
    </xf>
    <xf numFmtId="0" fontId="6" fillId="0" borderId="1" xfId="0" applyFont="1" applyBorder="1" applyAlignment="1" applyProtection="1">
      <alignment vertical="top" wrapText="1"/>
      <protection locked="0"/>
    </xf>
    <xf numFmtId="0" fontId="15" fillId="0" borderId="4" xfId="0" applyFont="1" applyFill="1" applyBorder="1" applyAlignment="1" applyProtection="1">
      <alignment horizontal="center" vertical="center"/>
    </xf>
    <xf numFmtId="0" fontId="14" fillId="6" borderId="1" xfId="0" applyFont="1" applyFill="1" applyBorder="1" applyAlignment="1" applyProtection="1">
      <alignment vertical="top"/>
      <protection locked="0"/>
    </xf>
    <xf numFmtId="0" fontId="17" fillId="4" borderId="1" xfId="0" applyFont="1" applyFill="1" applyBorder="1" applyAlignment="1" applyProtection="1">
      <alignment horizontal="center" vertical="top" wrapText="1"/>
    </xf>
    <xf numFmtId="0" fontId="6" fillId="4" borderId="1" xfId="0" applyFont="1" applyFill="1" applyBorder="1" applyAlignment="1" applyProtection="1">
      <alignment horizontal="center" vertical="top" wrapText="1"/>
    </xf>
    <xf numFmtId="0" fontId="6" fillId="0" borderId="1" xfId="0" applyFont="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0" fillId="0" borderId="14" xfId="0" applyBorder="1"/>
    <xf numFmtId="0" fontId="17" fillId="4" borderId="16" xfId="0" applyFont="1" applyFill="1" applyBorder="1" applyAlignment="1" applyProtection="1">
      <alignment horizontal="center" vertical="center" wrapText="1"/>
    </xf>
    <xf numFmtId="49" fontId="11" fillId="0" borderId="15" xfId="0" applyNumberFormat="1" applyFont="1" applyBorder="1" applyAlignment="1" applyProtection="1">
      <alignment horizontal="center" vertical="center"/>
    </xf>
    <xf numFmtId="0" fontId="0" fillId="0" borderId="16" xfId="0" applyBorder="1" applyAlignment="1">
      <alignment wrapText="1"/>
    </xf>
    <xf numFmtId="49" fontId="6" fillId="0" borderId="15" xfId="0" applyNumberFormat="1" applyFont="1" applyBorder="1" applyAlignment="1" applyProtection="1">
      <alignment horizontal="center" vertical="center"/>
    </xf>
    <xf numFmtId="49" fontId="11" fillId="0" borderId="15"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2" borderId="15" xfId="0" applyNumberFormat="1" applyFont="1" applyFill="1" applyBorder="1" applyAlignment="1" applyProtection="1">
      <alignment horizontal="center" vertical="center"/>
    </xf>
    <xf numFmtId="49" fontId="23" fillId="0" borderId="0" xfId="0" applyNumberFormat="1" applyFont="1" applyFill="1" applyAlignment="1" applyProtection="1"/>
    <xf numFmtId="49" fontId="14" fillId="0" borderId="0" xfId="0" applyNumberFormat="1" applyFont="1" applyFill="1" applyAlignment="1" applyProtection="1">
      <alignment wrapText="1"/>
    </xf>
    <xf numFmtId="49" fontId="4" fillId="0" borderId="0" xfId="0" applyNumberFormat="1" applyFont="1" applyFill="1" applyAlignment="1" applyProtection="1">
      <alignment vertical="center" wrapText="1"/>
    </xf>
    <xf numFmtId="0" fontId="4" fillId="0" borderId="0" xfId="0" applyFont="1" applyAlignment="1" applyProtection="1">
      <alignment vertical="center" wrapText="1"/>
    </xf>
    <xf numFmtId="49" fontId="3" fillId="0" borderId="0" xfId="0" applyNumberFormat="1" applyFont="1" applyAlignment="1" applyProtection="1">
      <alignment horizontal="left"/>
      <protection locked="0"/>
    </xf>
    <xf numFmtId="0" fontId="3" fillId="0" borderId="0" xfId="0" applyFont="1" applyAlignment="1" applyProtection="1">
      <alignment horizontal="left"/>
      <protection locked="0"/>
    </xf>
    <xf numFmtId="49" fontId="3" fillId="0" borderId="0" xfId="0" applyNumberFormat="1" applyFont="1" applyAlignment="1" applyProtection="1">
      <alignment horizontal="left" vertical="center"/>
      <protection locked="0"/>
    </xf>
    <xf numFmtId="0" fontId="0" fillId="0" borderId="0" xfId="0" applyFill="1"/>
    <xf numFmtId="0" fontId="11" fillId="0" borderId="5" xfId="0" applyFont="1" applyBorder="1" applyProtection="1"/>
    <xf numFmtId="0" fontId="11" fillId="0" borderId="2" xfId="0" applyFont="1" applyBorder="1" applyProtection="1"/>
    <xf numFmtId="0" fontId="11" fillId="0" borderId="6" xfId="0" applyFont="1" applyBorder="1" applyProtection="1"/>
    <xf numFmtId="0" fontId="11" fillId="0" borderId="5"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6" xfId="0" applyFont="1" applyBorder="1" applyAlignment="1" applyProtection="1">
      <alignment horizontal="center" vertical="center"/>
    </xf>
    <xf numFmtId="49" fontId="5" fillId="0" borderId="8" xfId="0" applyNumberFormat="1" applyFont="1" applyFill="1" applyBorder="1" applyAlignment="1" applyProtection="1">
      <alignment horizontal="center" vertical="center" wrapText="1"/>
      <protection locked="0"/>
    </xf>
    <xf numFmtId="49" fontId="16" fillId="2" borderId="3"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49" fontId="23" fillId="0" borderId="0" xfId="0" applyNumberFormat="1" applyFont="1" applyFill="1" applyAlignment="1" applyProtection="1">
      <alignment horizontal="right"/>
    </xf>
    <xf numFmtId="49" fontId="14" fillId="0" borderId="0" xfId="0" applyNumberFormat="1" applyFont="1" applyFill="1" applyAlignment="1" applyProtection="1">
      <alignment horizontal="right" wrapText="1"/>
    </xf>
    <xf numFmtId="49" fontId="4" fillId="3" borderId="0" xfId="0" applyNumberFormat="1" applyFont="1" applyFill="1" applyAlignment="1" applyProtection="1">
      <alignment horizontal="center" vertical="center" wrapText="1"/>
    </xf>
    <xf numFmtId="0" fontId="4" fillId="0" borderId="0" xfId="0" applyFont="1" applyAlignment="1" applyProtection="1">
      <alignment horizontal="center" vertical="center" wrapText="1"/>
    </xf>
    <xf numFmtId="0" fontId="13" fillId="0" borderId="0" xfId="0" applyFont="1" applyAlignment="1" applyProtection="1">
      <alignment horizontal="left" vertical="center" wrapText="1"/>
      <protection locked="0"/>
    </xf>
    <xf numFmtId="0" fontId="6" fillId="4" borderId="1" xfId="0" applyFont="1" applyFill="1" applyBorder="1" applyAlignment="1" applyProtection="1">
      <alignment horizontal="center" vertical="center" wrapText="1"/>
    </xf>
    <xf numFmtId="0" fontId="3" fillId="0" borderId="0" xfId="0" applyFont="1" applyAlignment="1" applyProtection="1">
      <alignment wrapText="1"/>
    </xf>
    <xf numFmtId="0" fontId="6" fillId="0" borderId="5"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49" fontId="3" fillId="0" borderId="0" xfId="0" applyNumberFormat="1" applyFont="1" applyAlignment="1" applyProtection="1">
      <alignment horizontal="left" vertical="center" wrapText="1"/>
      <protection locked="0"/>
    </xf>
    <xf numFmtId="0" fontId="14" fillId="8" borderId="19"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14" fillId="8" borderId="20" xfId="0" applyFont="1" applyFill="1" applyBorder="1" applyAlignment="1" applyProtection="1">
      <alignment horizontal="center" vertical="center" wrapText="1"/>
    </xf>
    <xf numFmtId="0" fontId="0" fillId="0" borderId="17"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9" fontId="5" fillId="0" borderId="0" xfId="0" applyNumberFormat="1" applyFont="1" applyFill="1" applyBorder="1" applyAlignment="1" applyProtection="1">
      <alignment horizontal="center" vertical="center" wrapText="1"/>
      <protection locked="0"/>
    </xf>
    <xf numFmtId="49" fontId="16" fillId="2" borderId="9" xfId="0" applyNumberFormat="1" applyFont="1" applyFill="1" applyBorder="1" applyAlignment="1" applyProtection="1">
      <alignment horizontal="center" vertical="center" wrapText="1"/>
    </xf>
    <xf numFmtId="49" fontId="16" fillId="2" borderId="15" xfId="0" applyNumberFormat="1"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4" fillId="7" borderId="19"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wrapText="1"/>
    </xf>
  </cellXfs>
  <cellStyles count="2">
    <cellStyle name="Normal" xfId="0" builtinId="0"/>
    <cellStyle name="Normal 3" xfId="1"/>
  </cellStyles>
  <dxfs count="32">
    <dxf>
      <fill>
        <patternFill>
          <bgColor theme="8" tint="0.39994506668294322"/>
        </patternFill>
      </fill>
    </dxf>
    <dxf>
      <fill>
        <patternFill>
          <bgColor theme="8" tint="0.39994506668294322"/>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0070C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9"/>
  <sheetViews>
    <sheetView tabSelected="1" view="pageBreakPreview" zoomScaleNormal="96" zoomScaleSheetLayoutView="100" workbookViewId="0">
      <selection activeCell="B13" sqref="B13:K13"/>
    </sheetView>
  </sheetViews>
  <sheetFormatPr defaultColWidth="9.140625" defaultRowHeight="12.75" x14ac:dyDescent="0.2"/>
  <cols>
    <col min="1" max="1" width="3.28515625" style="12" customWidth="1"/>
    <col min="2" max="2" width="4.5703125" style="5" customWidth="1"/>
    <col min="3" max="3" width="35.7109375" style="1" customWidth="1"/>
    <col min="4" max="7" width="11.5703125" style="1" customWidth="1"/>
    <col min="8" max="8" width="15.140625" style="1" customWidth="1"/>
    <col min="9" max="9" width="13" style="1" customWidth="1"/>
    <col min="10" max="10" width="10.7109375" style="1" customWidth="1"/>
    <col min="11" max="11" width="10.85546875" style="1" customWidth="1"/>
    <col min="12" max="16384" width="9.140625" style="1"/>
  </cols>
  <sheetData>
    <row r="1" spans="1:11" x14ac:dyDescent="0.2">
      <c r="A1" s="11"/>
      <c r="C1" s="7"/>
    </row>
    <row r="2" spans="1:11" x14ac:dyDescent="0.2">
      <c r="A2" s="72"/>
      <c r="B2" s="92" t="s">
        <v>83</v>
      </c>
      <c r="C2" s="92"/>
      <c r="D2" s="92"/>
      <c r="E2" s="92"/>
      <c r="F2" s="92"/>
      <c r="G2" s="92"/>
      <c r="H2" s="92"/>
      <c r="I2" s="92"/>
      <c r="J2" s="92"/>
      <c r="K2" s="92"/>
    </row>
    <row r="3" spans="1:11" ht="52.5" customHeight="1" x14ac:dyDescent="0.2">
      <c r="A3" s="73"/>
      <c r="B3" s="93" t="s">
        <v>94</v>
      </c>
      <c r="C3" s="93"/>
      <c r="D3" s="93"/>
      <c r="E3" s="93"/>
      <c r="F3" s="93"/>
      <c r="G3" s="93"/>
      <c r="H3" s="93"/>
      <c r="I3" s="93"/>
      <c r="J3" s="93"/>
      <c r="K3" s="93"/>
    </row>
    <row r="4" spans="1:11" ht="14.25" customHeight="1" x14ac:dyDescent="0.2">
      <c r="A4" s="20"/>
      <c r="B4" s="21"/>
      <c r="C4" s="22"/>
      <c r="D4" s="21"/>
      <c r="E4" s="21"/>
      <c r="F4" s="21"/>
      <c r="G4" s="21"/>
      <c r="H4" s="21"/>
      <c r="I4" s="21"/>
      <c r="J4" s="21"/>
      <c r="K4" s="18"/>
    </row>
    <row r="5" spans="1:11" ht="30" customHeight="1" x14ac:dyDescent="0.2">
      <c r="A5" s="74"/>
      <c r="B5" s="94" t="s">
        <v>84</v>
      </c>
      <c r="C5" s="94"/>
      <c r="D5" s="94"/>
      <c r="E5" s="94"/>
      <c r="F5" s="94"/>
      <c r="G5" s="94"/>
      <c r="H5" s="94"/>
      <c r="I5" s="94"/>
      <c r="J5" s="94"/>
      <c r="K5" s="94"/>
    </row>
    <row r="6" spans="1:11" ht="22.5" hidden="1" customHeight="1" x14ac:dyDescent="0.2">
      <c r="A6" s="20"/>
      <c r="B6" s="21"/>
      <c r="C6" s="22"/>
      <c r="D6" s="21"/>
      <c r="E6" s="21"/>
      <c r="F6" s="21"/>
      <c r="G6" s="21"/>
      <c r="H6" s="21"/>
      <c r="I6" s="21"/>
      <c r="J6" s="21"/>
      <c r="K6" s="18"/>
    </row>
    <row r="7" spans="1:11" hidden="1" x14ac:dyDescent="0.2">
      <c r="A7" s="20"/>
      <c r="B7" s="23" t="s">
        <v>16</v>
      </c>
      <c r="C7" s="24"/>
      <c r="D7" s="25"/>
      <c r="E7" s="25"/>
      <c r="F7" s="25"/>
      <c r="G7" s="25"/>
      <c r="H7" s="25"/>
      <c r="I7" s="25"/>
      <c r="J7" s="25"/>
      <c r="K7" s="18"/>
    </row>
    <row r="8" spans="1:11" hidden="1" x14ac:dyDescent="0.2">
      <c r="A8" s="20"/>
      <c r="B8" s="23"/>
      <c r="C8" s="24"/>
      <c r="D8" s="25"/>
      <c r="E8" s="25"/>
      <c r="F8" s="25"/>
      <c r="G8" s="25"/>
      <c r="H8" s="25"/>
      <c r="I8" s="25"/>
      <c r="J8" s="25"/>
      <c r="K8" s="18"/>
    </row>
    <row r="9" spans="1:11" hidden="1" x14ac:dyDescent="0.2">
      <c r="A9" s="20"/>
      <c r="B9" s="24"/>
      <c r="C9" s="24"/>
      <c r="D9" s="25"/>
      <c r="E9" s="25"/>
      <c r="F9" s="25"/>
      <c r="G9" s="25"/>
      <c r="H9" s="25"/>
      <c r="I9" s="25"/>
      <c r="J9" s="25"/>
      <c r="K9" s="18"/>
    </row>
    <row r="10" spans="1:11" hidden="1" x14ac:dyDescent="0.2">
      <c r="A10" s="20"/>
      <c r="B10" s="24"/>
      <c r="C10" s="24"/>
      <c r="D10" s="21"/>
      <c r="E10" s="21"/>
      <c r="F10" s="21"/>
      <c r="G10" s="21"/>
      <c r="H10" s="21"/>
      <c r="I10" s="21"/>
      <c r="J10" s="21"/>
      <c r="K10" s="18"/>
    </row>
    <row r="11" spans="1:11" hidden="1" x14ac:dyDescent="0.2">
      <c r="A11" s="20"/>
      <c r="B11" s="24" t="s">
        <v>17</v>
      </c>
      <c r="C11" s="24"/>
      <c r="D11" s="21"/>
      <c r="E11" s="21"/>
      <c r="F11" s="21"/>
      <c r="G11" s="21"/>
      <c r="H11" s="21"/>
      <c r="I11" s="21"/>
      <c r="J11" s="21"/>
      <c r="K11" s="18"/>
    </row>
    <row r="12" spans="1:11" ht="21" customHeight="1" x14ac:dyDescent="0.2">
      <c r="A12" s="20"/>
      <c r="B12" s="22"/>
      <c r="C12" s="22"/>
      <c r="D12" s="21"/>
      <c r="E12" s="21"/>
      <c r="F12" s="21"/>
      <c r="G12" s="21"/>
      <c r="H12" s="21"/>
      <c r="I12" s="21"/>
      <c r="J12" s="21"/>
      <c r="K12" s="18"/>
    </row>
    <row r="13" spans="1:11" ht="50.25" customHeight="1" x14ac:dyDescent="0.2">
      <c r="A13" s="75"/>
      <c r="B13" s="95" t="s">
        <v>86</v>
      </c>
      <c r="C13" s="95"/>
      <c r="D13" s="95"/>
      <c r="E13" s="95"/>
      <c r="F13" s="95"/>
      <c r="G13" s="95"/>
      <c r="H13" s="95"/>
      <c r="I13" s="95"/>
      <c r="J13" s="95"/>
      <c r="K13" s="95"/>
    </row>
    <row r="14" spans="1:11" ht="15" customHeight="1" x14ac:dyDescent="0.2">
      <c r="A14" s="48"/>
      <c r="B14" s="48"/>
      <c r="C14" s="58" t="s">
        <v>93</v>
      </c>
      <c r="D14" s="99"/>
      <c r="E14" s="100"/>
      <c r="F14" s="100"/>
      <c r="G14" s="101"/>
      <c r="H14" s="48"/>
      <c r="I14" s="48"/>
      <c r="J14" s="48"/>
      <c r="K14" s="18"/>
    </row>
    <row r="15" spans="1:11" ht="15" customHeight="1" x14ac:dyDescent="0.2">
      <c r="A15" s="48"/>
      <c r="B15" s="48"/>
      <c r="C15" s="58" t="s">
        <v>85</v>
      </c>
      <c r="D15" s="99"/>
      <c r="E15" s="100"/>
      <c r="F15" s="100"/>
      <c r="G15" s="101"/>
      <c r="H15" s="48"/>
      <c r="I15" s="48"/>
      <c r="J15" s="48"/>
      <c r="K15" s="18"/>
    </row>
    <row r="16" spans="1:11" ht="12.75" customHeight="1" x14ac:dyDescent="0.2">
      <c r="A16" s="19"/>
      <c r="B16" s="17"/>
      <c r="C16" s="98"/>
      <c r="D16" s="98"/>
      <c r="E16" s="98"/>
      <c r="F16" s="57">
        <v>2.5</v>
      </c>
    </row>
    <row r="17" spans="1:13" x14ac:dyDescent="0.2">
      <c r="A17" s="19"/>
      <c r="B17" s="17"/>
      <c r="C17" s="18"/>
      <c r="D17" s="18"/>
      <c r="E17" s="18"/>
      <c r="F17" s="18"/>
      <c r="G17" s="18"/>
      <c r="H17" s="18"/>
      <c r="I17" s="18"/>
      <c r="J17" s="18"/>
      <c r="K17" s="18"/>
    </row>
    <row r="18" spans="1:13" ht="36.75" customHeight="1" x14ac:dyDescent="0.2">
      <c r="A18" s="86"/>
      <c r="B18" s="87" t="s">
        <v>0</v>
      </c>
      <c r="C18" s="89" t="s">
        <v>1</v>
      </c>
      <c r="D18" s="91" t="s">
        <v>74</v>
      </c>
      <c r="E18" s="91"/>
      <c r="F18" s="91" t="s">
        <v>75</v>
      </c>
      <c r="G18" s="91"/>
      <c r="H18" s="97" t="s">
        <v>2</v>
      </c>
      <c r="I18" s="97"/>
      <c r="J18" s="97"/>
      <c r="K18" s="97"/>
      <c r="M18" s="2"/>
    </row>
    <row r="19" spans="1:13" ht="48" x14ac:dyDescent="0.2">
      <c r="A19" s="86"/>
      <c r="B19" s="88"/>
      <c r="C19" s="90"/>
      <c r="D19" s="26" t="s">
        <v>45</v>
      </c>
      <c r="E19" s="26" t="s">
        <v>46</v>
      </c>
      <c r="F19" s="26" t="s">
        <v>47</v>
      </c>
      <c r="G19" s="26" t="s">
        <v>48</v>
      </c>
      <c r="H19" s="27" t="s">
        <v>76</v>
      </c>
      <c r="I19" s="27" t="s">
        <v>77</v>
      </c>
      <c r="J19" s="27" t="s">
        <v>79</v>
      </c>
      <c r="K19" s="55" t="s">
        <v>78</v>
      </c>
      <c r="M19" s="2"/>
    </row>
    <row r="20" spans="1:13" s="3" customFormat="1" ht="59.25" customHeight="1" x14ac:dyDescent="0.2">
      <c r="A20" s="15"/>
      <c r="B20" s="28"/>
      <c r="C20" s="29" t="s">
        <v>39</v>
      </c>
      <c r="D20" s="30">
        <f t="shared" ref="D20:G20" si="0">SUM(D21,D32,D43)</f>
        <v>0</v>
      </c>
      <c r="E20" s="30">
        <f t="shared" si="0"/>
        <v>0</v>
      </c>
      <c r="F20" s="30">
        <f>SUM(F21,F32,F43)</f>
        <v>0</v>
      </c>
      <c r="G20" s="30">
        <f t="shared" si="0"/>
        <v>0</v>
      </c>
      <c r="H20" s="31">
        <f>D20+F20</f>
        <v>0</v>
      </c>
      <c r="I20" s="31">
        <f>E20+G20</f>
        <v>0</v>
      </c>
      <c r="J20" s="31">
        <f>H20+I20</f>
        <v>0</v>
      </c>
      <c r="K20" s="30">
        <f>J20/$F$16</f>
        <v>0</v>
      </c>
    </row>
    <row r="21" spans="1:13" ht="15" x14ac:dyDescent="0.2">
      <c r="A21" s="16"/>
      <c r="B21" s="32" t="s">
        <v>4</v>
      </c>
      <c r="C21" s="33" t="s">
        <v>90</v>
      </c>
      <c r="D21" s="30">
        <f t="shared" ref="D21:G21" si="1">SUM(D22:D31)</f>
        <v>0</v>
      </c>
      <c r="E21" s="30">
        <f t="shared" si="1"/>
        <v>0</v>
      </c>
      <c r="F21" s="30">
        <f t="shared" si="1"/>
        <v>0</v>
      </c>
      <c r="G21" s="30">
        <f t="shared" si="1"/>
        <v>0</v>
      </c>
      <c r="H21" s="31">
        <f>D21+F21</f>
        <v>0</v>
      </c>
      <c r="I21" s="31">
        <f>E21+G21</f>
        <v>0</v>
      </c>
      <c r="J21" s="31">
        <f>H21+I21</f>
        <v>0</v>
      </c>
      <c r="K21" s="30">
        <f t="shared" ref="K21:K84" si="2">J21/$F$16</f>
        <v>0</v>
      </c>
    </row>
    <row r="22" spans="1:13" ht="15" x14ac:dyDescent="0.2">
      <c r="A22" s="16"/>
      <c r="B22" s="32"/>
      <c r="C22" s="34"/>
      <c r="D22" s="35"/>
      <c r="E22" s="35"/>
      <c r="F22" s="35"/>
      <c r="G22" s="35"/>
      <c r="H22" s="31">
        <f t="shared" ref="H22:H79" si="3">D22+F22</f>
        <v>0</v>
      </c>
      <c r="I22" s="31">
        <f t="shared" ref="I22:I79" si="4">E22+G22</f>
        <v>0</v>
      </c>
      <c r="J22" s="31">
        <f t="shared" ref="J22:J115" si="5">H22+I22</f>
        <v>0</v>
      </c>
      <c r="K22" s="30">
        <f t="shared" si="2"/>
        <v>0</v>
      </c>
    </row>
    <row r="23" spans="1:13" ht="15" x14ac:dyDescent="0.2">
      <c r="A23" s="16"/>
      <c r="B23" s="32"/>
      <c r="C23" s="34"/>
      <c r="D23" s="35"/>
      <c r="E23" s="35"/>
      <c r="F23" s="35"/>
      <c r="G23" s="35"/>
      <c r="H23" s="31">
        <f t="shared" si="3"/>
        <v>0</v>
      </c>
      <c r="I23" s="31">
        <f t="shared" si="4"/>
        <v>0</v>
      </c>
      <c r="J23" s="31">
        <f t="shared" si="5"/>
        <v>0</v>
      </c>
      <c r="K23" s="30">
        <f t="shared" si="2"/>
        <v>0</v>
      </c>
    </row>
    <row r="24" spans="1:13" ht="15" x14ac:dyDescent="0.2">
      <c r="A24" s="16"/>
      <c r="B24" s="32"/>
      <c r="C24" s="34"/>
      <c r="D24" s="35"/>
      <c r="E24" s="35"/>
      <c r="F24" s="35"/>
      <c r="G24" s="35"/>
      <c r="H24" s="31">
        <f t="shared" si="3"/>
        <v>0</v>
      </c>
      <c r="I24" s="31">
        <f t="shared" si="4"/>
        <v>0</v>
      </c>
      <c r="J24" s="31">
        <f t="shared" si="5"/>
        <v>0</v>
      </c>
      <c r="K24" s="30">
        <f t="shared" si="2"/>
        <v>0</v>
      </c>
    </row>
    <row r="25" spans="1:13" ht="15" x14ac:dyDescent="0.2">
      <c r="A25" s="16"/>
      <c r="B25" s="32"/>
      <c r="C25" s="34"/>
      <c r="D25" s="35"/>
      <c r="E25" s="35"/>
      <c r="F25" s="35"/>
      <c r="G25" s="35"/>
      <c r="H25" s="31">
        <f t="shared" si="3"/>
        <v>0</v>
      </c>
      <c r="I25" s="31">
        <f t="shared" si="4"/>
        <v>0</v>
      </c>
      <c r="J25" s="31">
        <f t="shared" si="5"/>
        <v>0</v>
      </c>
      <c r="K25" s="30">
        <f t="shared" si="2"/>
        <v>0</v>
      </c>
    </row>
    <row r="26" spans="1:13" ht="15" x14ac:dyDescent="0.2">
      <c r="A26" s="16"/>
      <c r="B26" s="32"/>
      <c r="C26" s="34"/>
      <c r="D26" s="35"/>
      <c r="E26" s="35"/>
      <c r="F26" s="35"/>
      <c r="G26" s="35"/>
      <c r="H26" s="31">
        <f t="shared" si="3"/>
        <v>0</v>
      </c>
      <c r="I26" s="31">
        <f t="shared" si="4"/>
        <v>0</v>
      </c>
      <c r="J26" s="31">
        <f t="shared" si="5"/>
        <v>0</v>
      </c>
      <c r="K26" s="30">
        <f t="shared" si="2"/>
        <v>0</v>
      </c>
    </row>
    <row r="27" spans="1:13" ht="15" x14ac:dyDescent="0.2">
      <c r="A27" s="16"/>
      <c r="B27" s="32"/>
      <c r="C27" s="34"/>
      <c r="D27" s="35"/>
      <c r="E27" s="35"/>
      <c r="F27" s="35"/>
      <c r="G27" s="35"/>
      <c r="H27" s="31">
        <f t="shared" si="3"/>
        <v>0</v>
      </c>
      <c r="I27" s="31">
        <f t="shared" si="4"/>
        <v>0</v>
      </c>
      <c r="J27" s="31">
        <f t="shared" si="5"/>
        <v>0</v>
      </c>
      <c r="K27" s="30">
        <f t="shared" si="2"/>
        <v>0</v>
      </c>
    </row>
    <row r="28" spans="1:13" ht="15" x14ac:dyDescent="0.2">
      <c r="A28" s="16"/>
      <c r="B28" s="32"/>
      <c r="C28" s="34"/>
      <c r="D28" s="35"/>
      <c r="E28" s="35"/>
      <c r="F28" s="35"/>
      <c r="G28" s="35"/>
      <c r="H28" s="31">
        <f t="shared" si="3"/>
        <v>0</v>
      </c>
      <c r="I28" s="31">
        <f t="shared" si="4"/>
        <v>0</v>
      </c>
      <c r="J28" s="31">
        <f t="shared" si="5"/>
        <v>0</v>
      </c>
      <c r="K28" s="30">
        <f t="shared" si="2"/>
        <v>0</v>
      </c>
    </row>
    <row r="29" spans="1:13" ht="15" x14ac:dyDescent="0.2">
      <c r="A29" s="16"/>
      <c r="B29" s="32"/>
      <c r="C29" s="34"/>
      <c r="D29" s="35"/>
      <c r="E29" s="35"/>
      <c r="F29" s="35"/>
      <c r="G29" s="35"/>
      <c r="H29" s="31">
        <f t="shared" si="3"/>
        <v>0</v>
      </c>
      <c r="I29" s="31">
        <f t="shared" si="4"/>
        <v>0</v>
      </c>
      <c r="J29" s="31">
        <f t="shared" si="5"/>
        <v>0</v>
      </c>
      <c r="K29" s="30">
        <f t="shared" si="2"/>
        <v>0</v>
      </c>
    </row>
    <row r="30" spans="1:13" ht="15" x14ac:dyDescent="0.2">
      <c r="A30" s="16"/>
      <c r="B30" s="32"/>
      <c r="C30" s="34"/>
      <c r="D30" s="35"/>
      <c r="E30" s="35"/>
      <c r="F30" s="35"/>
      <c r="G30" s="35"/>
      <c r="H30" s="31">
        <f t="shared" si="3"/>
        <v>0</v>
      </c>
      <c r="I30" s="31">
        <f t="shared" si="4"/>
        <v>0</v>
      </c>
      <c r="J30" s="31">
        <f t="shared" si="5"/>
        <v>0</v>
      </c>
      <c r="K30" s="30">
        <f t="shared" si="2"/>
        <v>0</v>
      </c>
    </row>
    <row r="31" spans="1:13" ht="15" x14ac:dyDescent="0.2">
      <c r="A31" s="16"/>
      <c r="B31" s="32"/>
      <c r="C31" s="34"/>
      <c r="D31" s="35"/>
      <c r="E31" s="35"/>
      <c r="F31" s="35"/>
      <c r="G31" s="35"/>
      <c r="H31" s="31">
        <f t="shared" si="3"/>
        <v>0</v>
      </c>
      <c r="I31" s="31">
        <f t="shared" si="4"/>
        <v>0</v>
      </c>
      <c r="J31" s="31">
        <f t="shared" si="5"/>
        <v>0</v>
      </c>
      <c r="K31" s="30">
        <f t="shared" si="2"/>
        <v>0</v>
      </c>
    </row>
    <row r="32" spans="1:13" ht="15" x14ac:dyDescent="0.2">
      <c r="A32" s="16"/>
      <c r="B32" s="32" t="s">
        <v>5</v>
      </c>
      <c r="C32" s="36" t="s">
        <v>91</v>
      </c>
      <c r="D32" s="30">
        <f t="shared" ref="D32:G32" si="6">SUM(D33:D42)</f>
        <v>0</v>
      </c>
      <c r="E32" s="30">
        <f t="shared" si="6"/>
        <v>0</v>
      </c>
      <c r="F32" s="30">
        <f t="shared" si="6"/>
        <v>0</v>
      </c>
      <c r="G32" s="30">
        <f t="shared" si="6"/>
        <v>0</v>
      </c>
      <c r="H32" s="31">
        <f t="shared" si="3"/>
        <v>0</v>
      </c>
      <c r="I32" s="31">
        <f t="shared" si="4"/>
        <v>0</v>
      </c>
      <c r="J32" s="31">
        <f t="shared" si="5"/>
        <v>0</v>
      </c>
      <c r="K32" s="30">
        <f t="shared" si="2"/>
        <v>0</v>
      </c>
    </row>
    <row r="33" spans="1:11" ht="15" x14ac:dyDescent="0.2">
      <c r="A33" s="16"/>
      <c r="B33" s="32"/>
      <c r="C33" s="34"/>
      <c r="D33" s="35"/>
      <c r="E33" s="35"/>
      <c r="F33" s="35"/>
      <c r="G33" s="35"/>
      <c r="H33" s="31">
        <f t="shared" si="3"/>
        <v>0</v>
      </c>
      <c r="I33" s="31">
        <f t="shared" si="4"/>
        <v>0</v>
      </c>
      <c r="J33" s="31">
        <f t="shared" si="5"/>
        <v>0</v>
      </c>
      <c r="K33" s="30">
        <f t="shared" si="2"/>
        <v>0</v>
      </c>
    </row>
    <row r="34" spans="1:11" ht="15" x14ac:dyDescent="0.2">
      <c r="A34" s="16"/>
      <c r="B34" s="32"/>
      <c r="C34" s="34"/>
      <c r="D34" s="35"/>
      <c r="E34" s="35"/>
      <c r="F34" s="35"/>
      <c r="G34" s="35"/>
      <c r="H34" s="31">
        <f t="shared" si="3"/>
        <v>0</v>
      </c>
      <c r="I34" s="31">
        <f t="shared" si="4"/>
        <v>0</v>
      </c>
      <c r="J34" s="31">
        <f t="shared" si="5"/>
        <v>0</v>
      </c>
      <c r="K34" s="30">
        <f t="shared" si="2"/>
        <v>0</v>
      </c>
    </row>
    <row r="35" spans="1:11" ht="15" x14ac:dyDescent="0.2">
      <c r="A35" s="16"/>
      <c r="B35" s="32"/>
      <c r="C35" s="34"/>
      <c r="D35" s="35"/>
      <c r="E35" s="35"/>
      <c r="F35" s="35"/>
      <c r="G35" s="35"/>
      <c r="H35" s="31">
        <f t="shared" si="3"/>
        <v>0</v>
      </c>
      <c r="I35" s="31">
        <f t="shared" si="4"/>
        <v>0</v>
      </c>
      <c r="J35" s="31">
        <f t="shared" si="5"/>
        <v>0</v>
      </c>
      <c r="K35" s="30">
        <f t="shared" si="2"/>
        <v>0</v>
      </c>
    </row>
    <row r="36" spans="1:11" ht="15" x14ac:dyDescent="0.2">
      <c r="A36" s="16"/>
      <c r="B36" s="32"/>
      <c r="C36" s="34"/>
      <c r="D36" s="35"/>
      <c r="E36" s="35"/>
      <c r="F36" s="35"/>
      <c r="G36" s="35"/>
      <c r="H36" s="31">
        <f t="shared" si="3"/>
        <v>0</v>
      </c>
      <c r="I36" s="31">
        <f t="shared" si="4"/>
        <v>0</v>
      </c>
      <c r="J36" s="31">
        <f t="shared" si="5"/>
        <v>0</v>
      </c>
      <c r="K36" s="30">
        <f t="shared" si="2"/>
        <v>0</v>
      </c>
    </row>
    <row r="37" spans="1:11" ht="15" x14ac:dyDescent="0.2">
      <c r="A37" s="16"/>
      <c r="B37" s="32"/>
      <c r="C37" s="34"/>
      <c r="D37" s="35"/>
      <c r="E37" s="35"/>
      <c r="F37" s="35"/>
      <c r="G37" s="35"/>
      <c r="H37" s="31">
        <f t="shared" si="3"/>
        <v>0</v>
      </c>
      <c r="I37" s="31">
        <f t="shared" si="4"/>
        <v>0</v>
      </c>
      <c r="J37" s="31">
        <f t="shared" si="5"/>
        <v>0</v>
      </c>
      <c r="K37" s="30">
        <f t="shared" si="2"/>
        <v>0</v>
      </c>
    </row>
    <row r="38" spans="1:11" ht="15" x14ac:dyDescent="0.2">
      <c r="A38" s="16"/>
      <c r="B38" s="32"/>
      <c r="C38" s="34"/>
      <c r="D38" s="35"/>
      <c r="E38" s="35"/>
      <c r="F38" s="35"/>
      <c r="G38" s="35"/>
      <c r="H38" s="31">
        <f t="shared" si="3"/>
        <v>0</v>
      </c>
      <c r="I38" s="31">
        <f t="shared" si="4"/>
        <v>0</v>
      </c>
      <c r="J38" s="31">
        <f t="shared" si="5"/>
        <v>0</v>
      </c>
      <c r="K38" s="30">
        <f t="shared" si="2"/>
        <v>0</v>
      </c>
    </row>
    <row r="39" spans="1:11" ht="15" x14ac:dyDescent="0.2">
      <c r="A39" s="16"/>
      <c r="B39" s="32"/>
      <c r="C39" s="34"/>
      <c r="D39" s="35"/>
      <c r="E39" s="35"/>
      <c r="F39" s="35"/>
      <c r="G39" s="35"/>
      <c r="H39" s="31">
        <f t="shared" si="3"/>
        <v>0</v>
      </c>
      <c r="I39" s="31">
        <f t="shared" si="4"/>
        <v>0</v>
      </c>
      <c r="J39" s="31">
        <f t="shared" si="5"/>
        <v>0</v>
      </c>
      <c r="K39" s="30">
        <f t="shared" si="2"/>
        <v>0</v>
      </c>
    </row>
    <row r="40" spans="1:11" ht="15" x14ac:dyDescent="0.2">
      <c r="A40" s="16"/>
      <c r="B40" s="32"/>
      <c r="C40" s="34"/>
      <c r="D40" s="35"/>
      <c r="E40" s="35"/>
      <c r="F40" s="35"/>
      <c r="G40" s="35"/>
      <c r="H40" s="31">
        <f t="shared" si="3"/>
        <v>0</v>
      </c>
      <c r="I40" s="31">
        <f t="shared" si="4"/>
        <v>0</v>
      </c>
      <c r="J40" s="31">
        <f t="shared" si="5"/>
        <v>0</v>
      </c>
      <c r="K40" s="30">
        <f t="shared" si="2"/>
        <v>0</v>
      </c>
    </row>
    <row r="41" spans="1:11" ht="15" x14ac:dyDescent="0.2">
      <c r="A41" s="16"/>
      <c r="B41" s="32"/>
      <c r="C41" s="34"/>
      <c r="D41" s="35"/>
      <c r="E41" s="35"/>
      <c r="F41" s="35"/>
      <c r="G41" s="35"/>
      <c r="H41" s="31">
        <f t="shared" si="3"/>
        <v>0</v>
      </c>
      <c r="I41" s="31">
        <f t="shared" si="4"/>
        <v>0</v>
      </c>
      <c r="J41" s="31">
        <f t="shared" si="5"/>
        <v>0</v>
      </c>
      <c r="K41" s="30">
        <f t="shared" si="2"/>
        <v>0</v>
      </c>
    </row>
    <row r="42" spans="1:11" ht="15" x14ac:dyDescent="0.2">
      <c r="A42" s="16"/>
      <c r="B42" s="32"/>
      <c r="C42" s="34"/>
      <c r="D42" s="35"/>
      <c r="E42" s="35"/>
      <c r="F42" s="35"/>
      <c r="G42" s="35"/>
      <c r="H42" s="31">
        <f t="shared" si="3"/>
        <v>0</v>
      </c>
      <c r="I42" s="31">
        <f t="shared" si="4"/>
        <v>0</v>
      </c>
      <c r="J42" s="31">
        <f t="shared" si="5"/>
        <v>0</v>
      </c>
      <c r="K42" s="30">
        <f t="shared" si="2"/>
        <v>0</v>
      </c>
    </row>
    <row r="43" spans="1:11" ht="15" x14ac:dyDescent="0.2">
      <c r="A43" s="16"/>
      <c r="B43" s="32" t="s">
        <v>18</v>
      </c>
      <c r="C43" s="36" t="s">
        <v>92</v>
      </c>
      <c r="D43" s="30">
        <f t="shared" ref="D43:G43" si="7">SUM(D44:D53)</f>
        <v>0</v>
      </c>
      <c r="E43" s="30">
        <f t="shared" si="7"/>
        <v>0</v>
      </c>
      <c r="F43" s="30">
        <f t="shared" si="7"/>
        <v>0</v>
      </c>
      <c r="G43" s="30">
        <f t="shared" si="7"/>
        <v>0</v>
      </c>
      <c r="H43" s="31">
        <f t="shared" si="3"/>
        <v>0</v>
      </c>
      <c r="I43" s="31">
        <f t="shared" si="4"/>
        <v>0</v>
      </c>
      <c r="J43" s="31">
        <f t="shared" si="5"/>
        <v>0</v>
      </c>
      <c r="K43" s="30">
        <f t="shared" si="2"/>
        <v>0</v>
      </c>
    </row>
    <row r="44" spans="1:11" ht="15" x14ac:dyDescent="0.2">
      <c r="A44" s="16"/>
      <c r="B44" s="32"/>
      <c r="C44" s="34"/>
      <c r="D44" s="35"/>
      <c r="E44" s="35"/>
      <c r="F44" s="35"/>
      <c r="G44" s="35"/>
      <c r="H44" s="31">
        <f t="shared" si="3"/>
        <v>0</v>
      </c>
      <c r="I44" s="31">
        <f t="shared" si="4"/>
        <v>0</v>
      </c>
      <c r="J44" s="31">
        <f t="shared" si="5"/>
        <v>0</v>
      </c>
      <c r="K44" s="30">
        <f t="shared" si="2"/>
        <v>0</v>
      </c>
    </row>
    <row r="45" spans="1:11" ht="15" x14ac:dyDescent="0.2">
      <c r="A45" s="16"/>
      <c r="B45" s="32"/>
      <c r="C45" s="37"/>
      <c r="D45" s="35"/>
      <c r="E45" s="35"/>
      <c r="F45" s="35"/>
      <c r="G45" s="35"/>
      <c r="H45" s="31">
        <f t="shared" si="3"/>
        <v>0</v>
      </c>
      <c r="I45" s="31">
        <f t="shared" si="4"/>
        <v>0</v>
      </c>
      <c r="J45" s="31">
        <f t="shared" si="5"/>
        <v>0</v>
      </c>
      <c r="K45" s="30">
        <f t="shared" si="2"/>
        <v>0</v>
      </c>
    </row>
    <row r="46" spans="1:11" ht="15" x14ac:dyDescent="0.2">
      <c r="A46" s="16"/>
      <c r="B46" s="32"/>
      <c r="C46" s="34"/>
      <c r="D46" s="35"/>
      <c r="E46" s="35"/>
      <c r="F46" s="35"/>
      <c r="G46" s="35"/>
      <c r="H46" s="31">
        <f t="shared" si="3"/>
        <v>0</v>
      </c>
      <c r="I46" s="31">
        <f t="shared" si="4"/>
        <v>0</v>
      </c>
      <c r="J46" s="31">
        <f t="shared" si="5"/>
        <v>0</v>
      </c>
      <c r="K46" s="30">
        <f t="shared" si="2"/>
        <v>0</v>
      </c>
    </row>
    <row r="47" spans="1:11" ht="15" x14ac:dyDescent="0.2">
      <c r="A47" s="16"/>
      <c r="B47" s="32"/>
      <c r="C47" s="34"/>
      <c r="D47" s="35"/>
      <c r="E47" s="35"/>
      <c r="F47" s="35"/>
      <c r="G47" s="35"/>
      <c r="H47" s="31">
        <f t="shared" si="3"/>
        <v>0</v>
      </c>
      <c r="I47" s="31">
        <f t="shared" si="4"/>
        <v>0</v>
      </c>
      <c r="J47" s="31">
        <f t="shared" si="5"/>
        <v>0</v>
      </c>
      <c r="K47" s="30">
        <f t="shared" si="2"/>
        <v>0</v>
      </c>
    </row>
    <row r="48" spans="1:11" ht="15" x14ac:dyDescent="0.2">
      <c r="A48" s="16"/>
      <c r="B48" s="32"/>
      <c r="C48" s="34"/>
      <c r="D48" s="35"/>
      <c r="E48" s="35"/>
      <c r="F48" s="35"/>
      <c r="G48" s="35"/>
      <c r="H48" s="31">
        <f t="shared" si="3"/>
        <v>0</v>
      </c>
      <c r="I48" s="31">
        <f t="shared" si="4"/>
        <v>0</v>
      </c>
      <c r="J48" s="31">
        <f t="shared" si="5"/>
        <v>0</v>
      </c>
      <c r="K48" s="30">
        <f t="shared" si="2"/>
        <v>0</v>
      </c>
    </row>
    <row r="49" spans="1:11" ht="15" x14ac:dyDescent="0.2">
      <c r="A49" s="16"/>
      <c r="B49" s="32"/>
      <c r="C49" s="34"/>
      <c r="D49" s="35"/>
      <c r="E49" s="35"/>
      <c r="F49" s="35"/>
      <c r="G49" s="35"/>
      <c r="H49" s="31">
        <f t="shared" si="3"/>
        <v>0</v>
      </c>
      <c r="I49" s="31">
        <f t="shared" si="4"/>
        <v>0</v>
      </c>
      <c r="J49" s="31">
        <f t="shared" si="5"/>
        <v>0</v>
      </c>
      <c r="K49" s="30">
        <f t="shared" si="2"/>
        <v>0</v>
      </c>
    </row>
    <row r="50" spans="1:11" ht="15" x14ac:dyDescent="0.2">
      <c r="A50" s="16"/>
      <c r="B50" s="32"/>
      <c r="C50" s="34"/>
      <c r="D50" s="35"/>
      <c r="E50" s="35"/>
      <c r="F50" s="35"/>
      <c r="G50" s="35"/>
      <c r="H50" s="31">
        <f t="shared" si="3"/>
        <v>0</v>
      </c>
      <c r="I50" s="31">
        <f t="shared" si="4"/>
        <v>0</v>
      </c>
      <c r="J50" s="31">
        <f t="shared" si="5"/>
        <v>0</v>
      </c>
      <c r="K50" s="30">
        <f t="shared" si="2"/>
        <v>0</v>
      </c>
    </row>
    <row r="51" spans="1:11" ht="15" x14ac:dyDescent="0.2">
      <c r="A51" s="16"/>
      <c r="B51" s="32"/>
      <c r="C51" s="34"/>
      <c r="D51" s="35"/>
      <c r="E51" s="35"/>
      <c r="F51" s="35"/>
      <c r="G51" s="35"/>
      <c r="H51" s="31">
        <f t="shared" si="3"/>
        <v>0</v>
      </c>
      <c r="I51" s="31">
        <f t="shared" si="4"/>
        <v>0</v>
      </c>
      <c r="J51" s="31">
        <f t="shared" si="5"/>
        <v>0</v>
      </c>
      <c r="K51" s="30">
        <f t="shared" si="2"/>
        <v>0</v>
      </c>
    </row>
    <row r="52" spans="1:11" ht="15" x14ac:dyDescent="0.2">
      <c r="A52" s="16"/>
      <c r="B52" s="32"/>
      <c r="C52" s="34"/>
      <c r="D52" s="35"/>
      <c r="E52" s="35"/>
      <c r="F52" s="35"/>
      <c r="G52" s="35"/>
      <c r="H52" s="31">
        <f t="shared" si="3"/>
        <v>0</v>
      </c>
      <c r="I52" s="31">
        <f t="shared" si="4"/>
        <v>0</v>
      </c>
      <c r="J52" s="31">
        <f t="shared" si="5"/>
        <v>0</v>
      </c>
      <c r="K52" s="30">
        <f t="shared" si="2"/>
        <v>0</v>
      </c>
    </row>
    <row r="53" spans="1:11" ht="15" x14ac:dyDescent="0.2">
      <c r="A53" s="16"/>
      <c r="B53" s="32"/>
      <c r="C53" s="34"/>
      <c r="D53" s="35"/>
      <c r="E53" s="35"/>
      <c r="F53" s="35"/>
      <c r="G53" s="35"/>
      <c r="H53" s="31">
        <f t="shared" si="3"/>
        <v>0</v>
      </c>
      <c r="I53" s="31">
        <f t="shared" si="4"/>
        <v>0</v>
      </c>
      <c r="J53" s="31">
        <f t="shared" si="5"/>
        <v>0</v>
      </c>
      <c r="K53" s="30">
        <f t="shared" si="2"/>
        <v>0</v>
      </c>
    </row>
    <row r="54" spans="1:11" s="4" customFormat="1" ht="33.75" customHeight="1" x14ac:dyDescent="0.25">
      <c r="A54" s="15"/>
      <c r="B54" s="28"/>
      <c r="C54" s="29" t="s">
        <v>40</v>
      </c>
      <c r="D54" s="30">
        <f t="shared" ref="D54:G54" si="8">SUM(D55,D61,D67)</f>
        <v>0</v>
      </c>
      <c r="E54" s="30">
        <f t="shared" si="8"/>
        <v>0</v>
      </c>
      <c r="F54" s="30">
        <f t="shared" si="8"/>
        <v>0</v>
      </c>
      <c r="G54" s="30">
        <f t="shared" si="8"/>
        <v>0</v>
      </c>
      <c r="H54" s="31">
        <f t="shared" si="3"/>
        <v>0</v>
      </c>
      <c r="I54" s="31">
        <f t="shared" si="4"/>
        <v>0</v>
      </c>
      <c r="J54" s="31">
        <f t="shared" si="5"/>
        <v>0</v>
      </c>
      <c r="K54" s="30">
        <f t="shared" si="2"/>
        <v>0</v>
      </c>
    </row>
    <row r="55" spans="1:11" ht="15" x14ac:dyDescent="0.2">
      <c r="A55" s="16"/>
      <c r="B55" s="32" t="s">
        <v>6</v>
      </c>
      <c r="C55" s="33" t="s">
        <v>90</v>
      </c>
      <c r="D55" s="30">
        <f>SUM(D56:D60)</f>
        <v>0</v>
      </c>
      <c r="E55" s="30">
        <f t="shared" ref="E55:G55" si="9">SUM(E56:E60)</f>
        <v>0</v>
      </c>
      <c r="F55" s="30">
        <f t="shared" si="9"/>
        <v>0</v>
      </c>
      <c r="G55" s="30">
        <f t="shared" si="9"/>
        <v>0</v>
      </c>
      <c r="H55" s="31">
        <f t="shared" si="3"/>
        <v>0</v>
      </c>
      <c r="I55" s="31">
        <f t="shared" si="4"/>
        <v>0</v>
      </c>
      <c r="J55" s="31">
        <f t="shared" si="5"/>
        <v>0</v>
      </c>
      <c r="K55" s="30">
        <f t="shared" si="2"/>
        <v>0</v>
      </c>
    </row>
    <row r="56" spans="1:11" ht="15" x14ac:dyDescent="0.2">
      <c r="A56" s="16"/>
      <c r="B56" s="32"/>
      <c r="C56" s="34"/>
      <c r="D56" s="35"/>
      <c r="E56" s="35"/>
      <c r="F56" s="35"/>
      <c r="G56" s="35"/>
      <c r="H56" s="31">
        <f t="shared" si="3"/>
        <v>0</v>
      </c>
      <c r="I56" s="31">
        <f t="shared" si="4"/>
        <v>0</v>
      </c>
      <c r="J56" s="31">
        <f t="shared" si="5"/>
        <v>0</v>
      </c>
      <c r="K56" s="30">
        <f t="shared" si="2"/>
        <v>0</v>
      </c>
    </row>
    <row r="57" spans="1:11" ht="15" x14ac:dyDescent="0.2">
      <c r="A57" s="16"/>
      <c r="B57" s="32"/>
      <c r="C57" s="34"/>
      <c r="D57" s="35"/>
      <c r="E57" s="35"/>
      <c r="F57" s="35"/>
      <c r="G57" s="35"/>
      <c r="H57" s="31">
        <f t="shared" si="3"/>
        <v>0</v>
      </c>
      <c r="I57" s="31">
        <f t="shared" si="4"/>
        <v>0</v>
      </c>
      <c r="J57" s="31">
        <f t="shared" si="5"/>
        <v>0</v>
      </c>
      <c r="K57" s="30">
        <f t="shared" si="2"/>
        <v>0</v>
      </c>
    </row>
    <row r="58" spans="1:11" ht="15" x14ac:dyDescent="0.2">
      <c r="A58" s="16"/>
      <c r="B58" s="32"/>
      <c r="C58" s="34"/>
      <c r="D58" s="35"/>
      <c r="E58" s="35"/>
      <c r="F58" s="35"/>
      <c r="G58" s="35"/>
      <c r="H58" s="31">
        <f t="shared" si="3"/>
        <v>0</v>
      </c>
      <c r="I58" s="31">
        <f t="shared" si="4"/>
        <v>0</v>
      </c>
      <c r="J58" s="31">
        <f t="shared" si="5"/>
        <v>0</v>
      </c>
      <c r="K58" s="30">
        <f t="shared" si="2"/>
        <v>0</v>
      </c>
    </row>
    <row r="59" spans="1:11" ht="15" x14ac:dyDescent="0.2">
      <c r="A59" s="16"/>
      <c r="B59" s="32"/>
      <c r="C59" s="34"/>
      <c r="D59" s="35"/>
      <c r="E59" s="35"/>
      <c r="F59" s="35"/>
      <c r="G59" s="35"/>
      <c r="H59" s="31">
        <f t="shared" si="3"/>
        <v>0</v>
      </c>
      <c r="I59" s="31">
        <f t="shared" si="4"/>
        <v>0</v>
      </c>
      <c r="J59" s="31">
        <f t="shared" si="5"/>
        <v>0</v>
      </c>
      <c r="K59" s="30">
        <f t="shared" si="2"/>
        <v>0</v>
      </c>
    </row>
    <row r="60" spans="1:11" ht="15" x14ac:dyDescent="0.2">
      <c r="A60" s="16"/>
      <c r="B60" s="32"/>
      <c r="C60" s="34"/>
      <c r="D60" s="35"/>
      <c r="E60" s="35"/>
      <c r="F60" s="35"/>
      <c r="G60" s="35"/>
      <c r="H60" s="31">
        <f t="shared" si="3"/>
        <v>0</v>
      </c>
      <c r="I60" s="31">
        <f t="shared" si="4"/>
        <v>0</v>
      </c>
      <c r="J60" s="31">
        <f t="shared" si="5"/>
        <v>0</v>
      </c>
      <c r="K60" s="30">
        <f t="shared" si="2"/>
        <v>0</v>
      </c>
    </row>
    <row r="61" spans="1:11" ht="15" x14ac:dyDescent="0.2">
      <c r="A61" s="16"/>
      <c r="B61" s="32" t="s">
        <v>7</v>
      </c>
      <c r="C61" s="33" t="s">
        <v>91</v>
      </c>
      <c r="D61" s="30">
        <f t="shared" ref="D61:G61" si="10">SUM(D62, D63, D64, D65, D66)</f>
        <v>0</v>
      </c>
      <c r="E61" s="30">
        <f t="shared" si="10"/>
        <v>0</v>
      </c>
      <c r="F61" s="30">
        <f t="shared" si="10"/>
        <v>0</v>
      </c>
      <c r="G61" s="30">
        <f t="shared" si="10"/>
        <v>0</v>
      </c>
      <c r="H61" s="31">
        <f t="shared" si="3"/>
        <v>0</v>
      </c>
      <c r="I61" s="31">
        <f t="shared" si="4"/>
        <v>0</v>
      </c>
      <c r="J61" s="31">
        <f t="shared" si="5"/>
        <v>0</v>
      </c>
      <c r="K61" s="30">
        <f t="shared" si="2"/>
        <v>0</v>
      </c>
    </row>
    <row r="62" spans="1:11" ht="15" x14ac:dyDescent="0.2">
      <c r="A62" s="16"/>
      <c r="B62" s="32"/>
      <c r="C62" s="34"/>
      <c r="D62" s="35"/>
      <c r="E62" s="35"/>
      <c r="F62" s="35"/>
      <c r="G62" s="35"/>
      <c r="H62" s="31">
        <f t="shared" si="3"/>
        <v>0</v>
      </c>
      <c r="I62" s="31">
        <f t="shared" si="4"/>
        <v>0</v>
      </c>
      <c r="J62" s="31">
        <f t="shared" si="5"/>
        <v>0</v>
      </c>
      <c r="K62" s="30">
        <f t="shared" si="2"/>
        <v>0</v>
      </c>
    </row>
    <row r="63" spans="1:11" ht="15" x14ac:dyDescent="0.2">
      <c r="A63" s="16"/>
      <c r="B63" s="32"/>
      <c r="C63" s="34"/>
      <c r="D63" s="35"/>
      <c r="E63" s="35"/>
      <c r="F63" s="35"/>
      <c r="G63" s="35"/>
      <c r="H63" s="31">
        <f t="shared" si="3"/>
        <v>0</v>
      </c>
      <c r="I63" s="31">
        <f t="shared" si="4"/>
        <v>0</v>
      </c>
      <c r="J63" s="31">
        <f t="shared" si="5"/>
        <v>0</v>
      </c>
      <c r="K63" s="30">
        <f t="shared" si="2"/>
        <v>0</v>
      </c>
    </row>
    <row r="64" spans="1:11" ht="15" x14ac:dyDescent="0.2">
      <c r="A64" s="16"/>
      <c r="B64" s="32"/>
      <c r="C64" s="34"/>
      <c r="D64" s="35"/>
      <c r="E64" s="35"/>
      <c r="F64" s="35"/>
      <c r="G64" s="35"/>
      <c r="H64" s="31">
        <f t="shared" si="3"/>
        <v>0</v>
      </c>
      <c r="I64" s="31">
        <f t="shared" si="4"/>
        <v>0</v>
      </c>
      <c r="J64" s="31">
        <f t="shared" si="5"/>
        <v>0</v>
      </c>
      <c r="K64" s="30">
        <f t="shared" si="2"/>
        <v>0</v>
      </c>
    </row>
    <row r="65" spans="1:11" ht="15" x14ac:dyDescent="0.2">
      <c r="A65" s="16"/>
      <c r="B65" s="32"/>
      <c r="C65" s="34"/>
      <c r="D65" s="35"/>
      <c r="E65" s="35"/>
      <c r="F65" s="35"/>
      <c r="G65" s="35"/>
      <c r="H65" s="31">
        <f t="shared" si="3"/>
        <v>0</v>
      </c>
      <c r="I65" s="31">
        <f t="shared" si="4"/>
        <v>0</v>
      </c>
      <c r="J65" s="31">
        <f t="shared" si="5"/>
        <v>0</v>
      </c>
      <c r="K65" s="30">
        <f t="shared" si="2"/>
        <v>0</v>
      </c>
    </row>
    <row r="66" spans="1:11" ht="15" x14ac:dyDescent="0.2">
      <c r="A66" s="16"/>
      <c r="B66" s="32"/>
      <c r="C66" s="34"/>
      <c r="D66" s="35"/>
      <c r="E66" s="35"/>
      <c r="F66" s="35"/>
      <c r="G66" s="35"/>
      <c r="H66" s="31">
        <f t="shared" si="3"/>
        <v>0</v>
      </c>
      <c r="I66" s="31">
        <f t="shared" si="4"/>
        <v>0</v>
      </c>
      <c r="J66" s="31">
        <f t="shared" si="5"/>
        <v>0</v>
      </c>
      <c r="K66" s="30">
        <f t="shared" si="2"/>
        <v>0</v>
      </c>
    </row>
    <row r="67" spans="1:11" ht="15" x14ac:dyDescent="0.2">
      <c r="A67" s="16"/>
      <c r="B67" s="32" t="s">
        <v>19</v>
      </c>
      <c r="C67" s="33" t="s">
        <v>92</v>
      </c>
      <c r="D67" s="30">
        <f t="shared" ref="D67:G67" si="11">SUM(D68, D69, D70, D71, D72)</f>
        <v>0</v>
      </c>
      <c r="E67" s="30">
        <f t="shared" si="11"/>
        <v>0</v>
      </c>
      <c r="F67" s="30">
        <f t="shared" si="11"/>
        <v>0</v>
      </c>
      <c r="G67" s="30">
        <f t="shared" si="11"/>
        <v>0</v>
      </c>
      <c r="H67" s="31">
        <f t="shared" si="3"/>
        <v>0</v>
      </c>
      <c r="I67" s="31">
        <f t="shared" si="4"/>
        <v>0</v>
      </c>
      <c r="J67" s="31">
        <f t="shared" si="5"/>
        <v>0</v>
      </c>
      <c r="K67" s="30">
        <f t="shared" si="2"/>
        <v>0</v>
      </c>
    </row>
    <row r="68" spans="1:11" ht="15" x14ac:dyDescent="0.2">
      <c r="A68" s="16"/>
      <c r="B68" s="32"/>
      <c r="C68" s="34"/>
      <c r="D68" s="35"/>
      <c r="E68" s="35"/>
      <c r="F68" s="35"/>
      <c r="G68" s="35"/>
      <c r="H68" s="31">
        <f t="shared" si="3"/>
        <v>0</v>
      </c>
      <c r="I68" s="31">
        <f t="shared" si="4"/>
        <v>0</v>
      </c>
      <c r="J68" s="31">
        <f t="shared" si="5"/>
        <v>0</v>
      </c>
      <c r="K68" s="30">
        <f t="shared" si="2"/>
        <v>0</v>
      </c>
    </row>
    <row r="69" spans="1:11" ht="15" x14ac:dyDescent="0.2">
      <c r="A69" s="16"/>
      <c r="B69" s="32"/>
      <c r="C69" s="34"/>
      <c r="D69" s="35"/>
      <c r="E69" s="35"/>
      <c r="F69" s="35"/>
      <c r="G69" s="35"/>
      <c r="H69" s="31">
        <f t="shared" si="3"/>
        <v>0</v>
      </c>
      <c r="I69" s="31">
        <f t="shared" si="4"/>
        <v>0</v>
      </c>
      <c r="J69" s="31">
        <f t="shared" si="5"/>
        <v>0</v>
      </c>
      <c r="K69" s="30">
        <f t="shared" si="2"/>
        <v>0</v>
      </c>
    </row>
    <row r="70" spans="1:11" ht="15" x14ac:dyDescent="0.2">
      <c r="A70" s="16"/>
      <c r="B70" s="32"/>
      <c r="C70" s="34"/>
      <c r="D70" s="35"/>
      <c r="E70" s="35"/>
      <c r="F70" s="35"/>
      <c r="G70" s="35"/>
      <c r="H70" s="31">
        <f t="shared" si="3"/>
        <v>0</v>
      </c>
      <c r="I70" s="31">
        <f t="shared" si="4"/>
        <v>0</v>
      </c>
      <c r="J70" s="31">
        <f t="shared" si="5"/>
        <v>0</v>
      </c>
      <c r="K70" s="30">
        <f t="shared" si="2"/>
        <v>0</v>
      </c>
    </row>
    <row r="71" spans="1:11" ht="15" x14ac:dyDescent="0.2">
      <c r="A71" s="16"/>
      <c r="B71" s="32"/>
      <c r="C71" s="34"/>
      <c r="D71" s="35"/>
      <c r="E71" s="35"/>
      <c r="F71" s="35"/>
      <c r="G71" s="35"/>
      <c r="H71" s="31">
        <f t="shared" si="3"/>
        <v>0</v>
      </c>
      <c r="I71" s="31">
        <f t="shared" si="4"/>
        <v>0</v>
      </c>
      <c r="J71" s="31">
        <f t="shared" si="5"/>
        <v>0</v>
      </c>
      <c r="K71" s="30">
        <f t="shared" si="2"/>
        <v>0</v>
      </c>
    </row>
    <row r="72" spans="1:11" ht="15" x14ac:dyDescent="0.2">
      <c r="A72" s="16"/>
      <c r="B72" s="32"/>
      <c r="C72" s="34"/>
      <c r="D72" s="35"/>
      <c r="E72" s="35"/>
      <c r="F72" s="35"/>
      <c r="G72" s="35"/>
      <c r="H72" s="31">
        <f t="shared" si="3"/>
        <v>0</v>
      </c>
      <c r="I72" s="31">
        <f t="shared" si="4"/>
        <v>0</v>
      </c>
      <c r="J72" s="31">
        <f t="shared" si="5"/>
        <v>0</v>
      </c>
      <c r="K72" s="30">
        <f t="shared" si="2"/>
        <v>0</v>
      </c>
    </row>
    <row r="73" spans="1:11" s="4" customFormat="1" ht="15" x14ac:dyDescent="0.25">
      <c r="A73" s="15"/>
      <c r="B73" s="28"/>
      <c r="C73" s="38" t="s">
        <v>41</v>
      </c>
      <c r="D73" s="30">
        <f t="shared" ref="D73:G73" si="12">SUM(D74:D76)</f>
        <v>0</v>
      </c>
      <c r="E73" s="30">
        <f t="shared" si="12"/>
        <v>0</v>
      </c>
      <c r="F73" s="30">
        <f t="shared" si="12"/>
        <v>0</v>
      </c>
      <c r="G73" s="30">
        <f t="shared" si="12"/>
        <v>0</v>
      </c>
      <c r="H73" s="31">
        <f t="shared" si="3"/>
        <v>0</v>
      </c>
      <c r="I73" s="31">
        <f t="shared" si="4"/>
        <v>0</v>
      </c>
      <c r="J73" s="31">
        <f t="shared" si="5"/>
        <v>0</v>
      </c>
      <c r="K73" s="30">
        <f t="shared" si="2"/>
        <v>0</v>
      </c>
    </row>
    <row r="74" spans="1:11" ht="15" x14ac:dyDescent="0.2">
      <c r="A74" s="16"/>
      <c r="B74" s="32" t="s">
        <v>8</v>
      </c>
      <c r="C74" s="36" t="s">
        <v>90</v>
      </c>
      <c r="D74" s="35"/>
      <c r="E74" s="35"/>
      <c r="F74" s="35"/>
      <c r="G74" s="35"/>
      <c r="H74" s="31">
        <f t="shared" si="3"/>
        <v>0</v>
      </c>
      <c r="I74" s="31">
        <f t="shared" si="4"/>
        <v>0</v>
      </c>
      <c r="J74" s="31">
        <f t="shared" si="5"/>
        <v>0</v>
      </c>
      <c r="K74" s="30">
        <f t="shared" si="2"/>
        <v>0</v>
      </c>
    </row>
    <row r="75" spans="1:11" ht="15" x14ac:dyDescent="0.2">
      <c r="A75" s="16"/>
      <c r="B75" s="32" t="s">
        <v>9</v>
      </c>
      <c r="C75" s="36" t="s">
        <v>91</v>
      </c>
      <c r="D75" s="35"/>
      <c r="E75" s="35"/>
      <c r="F75" s="35"/>
      <c r="G75" s="35"/>
      <c r="H75" s="31">
        <f t="shared" si="3"/>
        <v>0</v>
      </c>
      <c r="I75" s="31">
        <f t="shared" si="4"/>
        <v>0</v>
      </c>
      <c r="J75" s="31">
        <f t="shared" si="5"/>
        <v>0</v>
      </c>
      <c r="K75" s="30">
        <f t="shared" si="2"/>
        <v>0</v>
      </c>
    </row>
    <row r="76" spans="1:11" ht="15" x14ac:dyDescent="0.2">
      <c r="A76" s="16"/>
      <c r="B76" s="32" t="s">
        <v>20</v>
      </c>
      <c r="C76" s="36" t="s">
        <v>92</v>
      </c>
      <c r="D76" s="35"/>
      <c r="E76" s="35"/>
      <c r="F76" s="35"/>
      <c r="G76" s="35"/>
      <c r="H76" s="31">
        <f t="shared" si="3"/>
        <v>0</v>
      </c>
      <c r="I76" s="31">
        <f t="shared" si="4"/>
        <v>0</v>
      </c>
      <c r="J76" s="31">
        <f t="shared" si="5"/>
        <v>0</v>
      </c>
      <c r="K76" s="30">
        <f t="shared" si="2"/>
        <v>0</v>
      </c>
    </row>
    <row r="77" spans="1:11" s="4" customFormat="1" ht="15" x14ac:dyDescent="0.25">
      <c r="A77" s="15"/>
      <c r="B77" s="49"/>
      <c r="C77" s="50" t="s">
        <v>3</v>
      </c>
      <c r="D77" s="30">
        <f t="shared" ref="D77:G77" si="13">SUM(D78,D88,D98)</f>
        <v>0</v>
      </c>
      <c r="E77" s="30">
        <f t="shared" si="13"/>
        <v>0</v>
      </c>
      <c r="F77" s="30">
        <f t="shared" si="13"/>
        <v>0</v>
      </c>
      <c r="G77" s="30">
        <f t="shared" si="13"/>
        <v>0</v>
      </c>
      <c r="H77" s="31">
        <f t="shared" si="3"/>
        <v>0</v>
      </c>
      <c r="I77" s="31">
        <f t="shared" si="4"/>
        <v>0</v>
      </c>
      <c r="J77" s="31">
        <f>H77+I77</f>
        <v>0</v>
      </c>
      <c r="K77" s="30">
        <f>J77/$F$16</f>
        <v>0</v>
      </c>
    </row>
    <row r="78" spans="1:11" ht="15" x14ac:dyDescent="0.2">
      <c r="A78" s="16"/>
      <c r="B78" s="41" t="s">
        <v>10</v>
      </c>
      <c r="C78" s="34" t="s">
        <v>90</v>
      </c>
      <c r="D78" s="39">
        <f t="shared" ref="D78:G78" si="14">D79+SUM(D81:D86)</f>
        <v>0</v>
      </c>
      <c r="E78" s="39">
        <f t="shared" si="14"/>
        <v>0</v>
      </c>
      <c r="F78" s="39">
        <f t="shared" si="14"/>
        <v>0</v>
      </c>
      <c r="G78" s="39">
        <f t="shared" si="14"/>
        <v>0</v>
      </c>
      <c r="H78" s="31">
        <f t="shared" si="3"/>
        <v>0</v>
      </c>
      <c r="I78" s="31">
        <f t="shared" si="4"/>
        <v>0</v>
      </c>
      <c r="J78" s="31">
        <f>H78+I78</f>
        <v>0</v>
      </c>
      <c r="K78" s="30">
        <f>J78/$F$16</f>
        <v>0</v>
      </c>
    </row>
    <row r="79" spans="1:11" s="9" customFormat="1" ht="15" x14ac:dyDescent="0.25">
      <c r="A79" s="13"/>
      <c r="B79" s="41" t="s">
        <v>32</v>
      </c>
      <c r="C79" s="51" t="s">
        <v>26</v>
      </c>
      <c r="D79" s="35"/>
      <c r="E79" s="35"/>
      <c r="F79" s="35"/>
      <c r="G79" s="35"/>
      <c r="H79" s="31">
        <f t="shared" si="3"/>
        <v>0</v>
      </c>
      <c r="I79" s="31">
        <f t="shared" si="4"/>
        <v>0</v>
      </c>
      <c r="J79" s="31">
        <f>H79+I79</f>
        <v>0</v>
      </c>
      <c r="K79" s="30">
        <f t="shared" si="2"/>
        <v>0</v>
      </c>
    </row>
    <row r="80" spans="1:11" s="9" customFormat="1" ht="88.5" customHeight="1" x14ac:dyDescent="0.2">
      <c r="A80" s="13"/>
      <c r="B80" s="41"/>
      <c r="C80" s="40"/>
      <c r="D80" s="80"/>
      <c r="E80" s="81"/>
      <c r="F80" s="81"/>
      <c r="G80" s="81"/>
      <c r="H80" s="81"/>
      <c r="I80" s="81"/>
      <c r="J80" s="81"/>
      <c r="K80" s="82"/>
    </row>
    <row r="81" spans="1:11" s="9" customFormat="1" ht="15" x14ac:dyDescent="0.25">
      <c r="A81" s="13"/>
      <c r="B81" s="41" t="s">
        <v>33</v>
      </c>
      <c r="C81" s="52" t="s">
        <v>27</v>
      </c>
      <c r="D81" s="35"/>
      <c r="E81" s="35"/>
      <c r="F81" s="35"/>
      <c r="G81" s="35"/>
      <c r="H81" s="31">
        <f>D81+F81</f>
        <v>0</v>
      </c>
      <c r="I81" s="31">
        <f>E81+G81</f>
        <v>0</v>
      </c>
      <c r="J81" s="31">
        <f t="shared" ref="J81:J86" si="15">H81+I81</f>
        <v>0</v>
      </c>
      <c r="K81" s="30">
        <f t="shared" si="2"/>
        <v>0</v>
      </c>
    </row>
    <row r="82" spans="1:11" s="10" customFormat="1" ht="15" x14ac:dyDescent="0.25">
      <c r="A82" s="14"/>
      <c r="B82" s="41" t="s">
        <v>34</v>
      </c>
      <c r="C82" s="52" t="s">
        <v>28</v>
      </c>
      <c r="D82" s="35"/>
      <c r="E82" s="35"/>
      <c r="F82" s="35"/>
      <c r="G82" s="35"/>
      <c r="H82" s="31">
        <f t="shared" ref="H82:H86" si="16">D82+F82</f>
        <v>0</v>
      </c>
      <c r="I82" s="31">
        <f t="shared" ref="I82:I86" si="17">E82+G82</f>
        <v>0</v>
      </c>
      <c r="J82" s="31">
        <f t="shared" si="15"/>
        <v>0</v>
      </c>
      <c r="K82" s="30">
        <f t="shared" si="2"/>
        <v>0</v>
      </c>
    </row>
    <row r="83" spans="1:11" s="10" customFormat="1" ht="41.25" customHeight="1" x14ac:dyDescent="0.25">
      <c r="A83" s="14"/>
      <c r="B83" s="41" t="s">
        <v>35</v>
      </c>
      <c r="C83" s="52" t="s">
        <v>51</v>
      </c>
      <c r="D83" s="35"/>
      <c r="E83" s="35"/>
      <c r="F83" s="35"/>
      <c r="G83" s="35"/>
      <c r="H83" s="31">
        <f t="shared" si="16"/>
        <v>0</v>
      </c>
      <c r="I83" s="31">
        <f t="shared" si="17"/>
        <v>0</v>
      </c>
      <c r="J83" s="31">
        <f t="shared" si="15"/>
        <v>0</v>
      </c>
      <c r="K83" s="30">
        <f t="shared" si="2"/>
        <v>0</v>
      </c>
    </row>
    <row r="84" spans="1:11" s="10" customFormat="1" ht="39" customHeight="1" x14ac:dyDescent="0.25">
      <c r="A84" s="14"/>
      <c r="B84" s="41" t="s">
        <v>36</v>
      </c>
      <c r="C84" s="52" t="s">
        <v>29</v>
      </c>
      <c r="D84" s="35"/>
      <c r="E84" s="35"/>
      <c r="F84" s="35"/>
      <c r="G84" s="35"/>
      <c r="H84" s="31">
        <f t="shared" si="16"/>
        <v>0</v>
      </c>
      <c r="I84" s="31">
        <f t="shared" si="17"/>
        <v>0</v>
      </c>
      <c r="J84" s="31">
        <f t="shared" si="15"/>
        <v>0</v>
      </c>
      <c r="K84" s="30">
        <f t="shared" si="2"/>
        <v>0</v>
      </c>
    </row>
    <row r="85" spans="1:11" s="10" customFormat="1" ht="27.75" customHeight="1" x14ac:dyDescent="0.25">
      <c r="A85" s="14"/>
      <c r="B85" s="41" t="s">
        <v>37</v>
      </c>
      <c r="C85" s="52" t="s">
        <v>30</v>
      </c>
      <c r="D85" s="35"/>
      <c r="E85" s="35"/>
      <c r="F85" s="35"/>
      <c r="G85" s="35"/>
      <c r="H85" s="31">
        <f t="shared" si="16"/>
        <v>0</v>
      </c>
      <c r="I85" s="31">
        <f t="shared" si="17"/>
        <v>0</v>
      </c>
      <c r="J85" s="31">
        <f t="shared" si="15"/>
        <v>0</v>
      </c>
      <c r="K85" s="30">
        <f t="shared" ref="K85:K122" si="18">J85/$F$16</f>
        <v>0</v>
      </c>
    </row>
    <row r="86" spans="1:11" s="10" customFormat="1" ht="30.75" customHeight="1" x14ac:dyDescent="0.25">
      <c r="A86" s="14"/>
      <c r="B86" s="41" t="s">
        <v>38</v>
      </c>
      <c r="C86" s="53" t="s">
        <v>31</v>
      </c>
      <c r="D86" s="35"/>
      <c r="E86" s="35"/>
      <c r="F86" s="35"/>
      <c r="G86" s="35"/>
      <c r="H86" s="31">
        <f t="shared" si="16"/>
        <v>0</v>
      </c>
      <c r="I86" s="31">
        <f t="shared" si="17"/>
        <v>0</v>
      </c>
      <c r="J86" s="31">
        <f t="shared" si="15"/>
        <v>0</v>
      </c>
      <c r="K86" s="30">
        <f t="shared" si="18"/>
        <v>0</v>
      </c>
    </row>
    <row r="87" spans="1:11" s="10" customFormat="1" ht="88.5" customHeight="1" x14ac:dyDescent="0.2">
      <c r="A87" s="14"/>
      <c r="B87" s="41"/>
      <c r="C87" s="40"/>
      <c r="D87" s="80"/>
      <c r="E87" s="81"/>
      <c r="F87" s="81"/>
      <c r="G87" s="81"/>
      <c r="H87" s="81"/>
      <c r="I87" s="81"/>
      <c r="J87" s="81"/>
      <c r="K87" s="82"/>
    </row>
    <row r="88" spans="1:11" ht="15" x14ac:dyDescent="0.2">
      <c r="A88" s="16"/>
      <c r="B88" s="41" t="s">
        <v>11</v>
      </c>
      <c r="C88" s="34" t="s">
        <v>91</v>
      </c>
      <c r="D88" s="54">
        <f>D89+SUM(D91:D96)</f>
        <v>0</v>
      </c>
      <c r="E88" s="54">
        <f>E89+SUM(E91:E96)</f>
        <v>0</v>
      </c>
      <c r="F88" s="54">
        <f>F89+SUM(F91:F96)</f>
        <v>0</v>
      </c>
      <c r="G88" s="54">
        <f>G89+SUM(G91:G96)</f>
        <v>0</v>
      </c>
      <c r="H88" s="31">
        <f>D88+F88</f>
        <v>0</v>
      </c>
      <c r="I88" s="31">
        <f>E88+G88</f>
        <v>0</v>
      </c>
      <c r="J88" s="31">
        <f t="shared" si="5"/>
        <v>0</v>
      </c>
      <c r="K88" s="30">
        <f t="shared" si="18"/>
        <v>0</v>
      </c>
    </row>
    <row r="89" spans="1:11" s="9" customFormat="1" ht="15" x14ac:dyDescent="0.25">
      <c r="A89" s="13"/>
      <c r="B89" s="41" t="s">
        <v>53</v>
      </c>
      <c r="C89" s="51" t="s">
        <v>26</v>
      </c>
      <c r="D89" s="35"/>
      <c r="E89" s="35"/>
      <c r="F89" s="35"/>
      <c r="G89" s="35"/>
      <c r="H89" s="31">
        <f>D89+F89</f>
        <v>0</v>
      </c>
      <c r="I89" s="31">
        <f>E89+G89</f>
        <v>0</v>
      </c>
      <c r="J89" s="31">
        <f>H89+I89</f>
        <v>0</v>
      </c>
      <c r="K89" s="30">
        <f t="shared" si="18"/>
        <v>0</v>
      </c>
    </row>
    <row r="90" spans="1:11" s="9" customFormat="1" ht="88.5" customHeight="1" x14ac:dyDescent="0.2">
      <c r="A90" s="13"/>
      <c r="B90" s="41"/>
      <c r="C90" s="40"/>
      <c r="D90" s="80"/>
      <c r="E90" s="81"/>
      <c r="F90" s="81"/>
      <c r="G90" s="81"/>
      <c r="H90" s="81"/>
      <c r="I90" s="81"/>
      <c r="J90" s="81"/>
      <c r="K90" s="82"/>
    </row>
    <row r="91" spans="1:11" s="9" customFormat="1" ht="15" x14ac:dyDescent="0.25">
      <c r="A91" s="13"/>
      <c r="B91" s="41" t="s">
        <v>54</v>
      </c>
      <c r="C91" s="52" t="s">
        <v>27</v>
      </c>
      <c r="D91" s="35"/>
      <c r="E91" s="35"/>
      <c r="F91" s="35"/>
      <c r="G91" s="35"/>
      <c r="H91" s="31">
        <f>D91+F91</f>
        <v>0</v>
      </c>
      <c r="I91" s="31">
        <f>E91+G91</f>
        <v>0</v>
      </c>
      <c r="J91" s="31">
        <f t="shared" ref="J91:J96" si="19">H91+I91</f>
        <v>0</v>
      </c>
      <c r="K91" s="30">
        <f t="shared" si="18"/>
        <v>0</v>
      </c>
    </row>
    <row r="92" spans="1:11" s="10" customFormat="1" ht="15" x14ac:dyDescent="0.25">
      <c r="A92" s="14"/>
      <c r="B92" s="41" t="s">
        <v>55</v>
      </c>
      <c r="C92" s="52" t="s">
        <v>28</v>
      </c>
      <c r="D92" s="35"/>
      <c r="E92" s="35"/>
      <c r="F92" s="35"/>
      <c r="G92" s="35"/>
      <c r="H92" s="31">
        <f t="shared" ref="H92:H96" si="20">D92+F92</f>
        <v>0</v>
      </c>
      <c r="I92" s="31">
        <f t="shared" ref="I92:I96" si="21">E92+G92</f>
        <v>0</v>
      </c>
      <c r="J92" s="31">
        <f t="shared" si="19"/>
        <v>0</v>
      </c>
      <c r="K92" s="30">
        <f t="shared" si="18"/>
        <v>0</v>
      </c>
    </row>
    <row r="93" spans="1:11" s="10" customFormat="1" ht="41.25" customHeight="1" x14ac:dyDescent="0.25">
      <c r="A93" s="14"/>
      <c r="B93" s="41" t="s">
        <v>56</v>
      </c>
      <c r="C93" s="52" t="s">
        <v>51</v>
      </c>
      <c r="D93" s="35"/>
      <c r="E93" s="35"/>
      <c r="F93" s="35"/>
      <c r="G93" s="35"/>
      <c r="H93" s="31">
        <f t="shared" si="20"/>
        <v>0</v>
      </c>
      <c r="I93" s="31">
        <f t="shared" si="21"/>
        <v>0</v>
      </c>
      <c r="J93" s="31">
        <f t="shared" si="19"/>
        <v>0</v>
      </c>
      <c r="K93" s="30">
        <f t="shared" si="18"/>
        <v>0</v>
      </c>
    </row>
    <row r="94" spans="1:11" s="10" customFormat="1" ht="39" customHeight="1" x14ac:dyDescent="0.25">
      <c r="A94" s="14"/>
      <c r="B94" s="41" t="s">
        <v>57</v>
      </c>
      <c r="C94" s="52" t="s">
        <v>29</v>
      </c>
      <c r="D94" s="35"/>
      <c r="E94" s="35"/>
      <c r="F94" s="35"/>
      <c r="G94" s="35"/>
      <c r="H94" s="31">
        <f t="shared" si="20"/>
        <v>0</v>
      </c>
      <c r="I94" s="31">
        <f t="shared" si="21"/>
        <v>0</v>
      </c>
      <c r="J94" s="31">
        <f t="shared" si="19"/>
        <v>0</v>
      </c>
      <c r="K94" s="30">
        <f t="shared" si="18"/>
        <v>0</v>
      </c>
    </row>
    <row r="95" spans="1:11" s="10" customFormat="1" ht="27.75" customHeight="1" x14ac:dyDescent="0.25">
      <c r="A95" s="14"/>
      <c r="B95" s="41" t="s">
        <v>58</v>
      </c>
      <c r="C95" s="52" t="s">
        <v>30</v>
      </c>
      <c r="D95" s="35"/>
      <c r="E95" s="35"/>
      <c r="F95" s="35"/>
      <c r="G95" s="35"/>
      <c r="H95" s="31">
        <f t="shared" si="20"/>
        <v>0</v>
      </c>
      <c r="I95" s="31">
        <f t="shared" si="21"/>
        <v>0</v>
      </c>
      <c r="J95" s="31">
        <f t="shared" si="19"/>
        <v>0</v>
      </c>
      <c r="K95" s="30">
        <f t="shared" si="18"/>
        <v>0</v>
      </c>
    </row>
    <row r="96" spans="1:11" s="10" customFormat="1" ht="30.75" customHeight="1" x14ac:dyDescent="0.25">
      <c r="A96" s="14"/>
      <c r="B96" s="41" t="s">
        <v>59</v>
      </c>
      <c r="C96" s="53" t="s">
        <v>31</v>
      </c>
      <c r="D96" s="35"/>
      <c r="E96" s="35"/>
      <c r="F96" s="35"/>
      <c r="G96" s="35"/>
      <c r="H96" s="31">
        <f t="shared" si="20"/>
        <v>0</v>
      </c>
      <c r="I96" s="31">
        <f t="shared" si="21"/>
        <v>0</v>
      </c>
      <c r="J96" s="31">
        <f t="shared" si="19"/>
        <v>0</v>
      </c>
      <c r="K96" s="30">
        <f t="shared" si="18"/>
        <v>0</v>
      </c>
    </row>
    <row r="97" spans="1:11" s="10" customFormat="1" ht="88.5" customHeight="1" x14ac:dyDescent="0.2">
      <c r="A97" s="14"/>
      <c r="B97" s="41"/>
      <c r="C97" s="40"/>
      <c r="D97" s="80"/>
      <c r="E97" s="81"/>
      <c r="F97" s="81"/>
      <c r="G97" s="81"/>
      <c r="H97" s="81"/>
      <c r="I97" s="81"/>
      <c r="J97" s="81"/>
      <c r="K97" s="82"/>
    </row>
    <row r="98" spans="1:11" ht="15" x14ac:dyDescent="0.2">
      <c r="A98" s="16"/>
      <c r="B98" s="41" t="s">
        <v>21</v>
      </c>
      <c r="C98" s="34" t="s">
        <v>92</v>
      </c>
      <c r="D98" s="54">
        <f>D99+SUM(D101:D106)</f>
        <v>0</v>
      </c>
      <c r="E98" s="54">
        <f>E99+SUM(E101:E106)</f>
        <v>0</v>
      </c>
      <c r="F98" s="54">
        <f>F99+SUM(F101:F106)</f>
        <v>0</v>
      </c>
      <c r="G98" s="54">
        <f>G99+SUM(G101:G106)</f>
        <v>0</v>
      </c>
      <c r="H98" s="31">
        <f>D98+F98</f>
        <v>0</v>
      </c>
      <c r="I98" s="31">
        <f>E98+G98</f>
        <v>0</v>
      </c>
      <c r="J98" s="31">
        <f t="shared" si="5"/>
        <v>0</v>
      </c>
      <c r="K98" s="30">
        <f t="shared" si="18"/>
        <v>0</v>
      </c>
    </row>
    <row r="99" spans="1:11" s="9" customFormat="1" ht="15" x14ac:dyDescent="0.25">
      <c r="A99" s="13"/>
      <c r="B99" s="41" t="s">
        <v>60</v>
      </c>
      <c r="C99" s="51" t="s">
        <v>26</v>
      </c>
      <c r="D99" s="35"/>
      <c r="E99" s="35"/>
      <c r="F99" s="35"/>
      <c r="G99" s="35"/>
      <c r="H99" s="31">
        <f>D99+F99</f>
        <v>0</v>
      </c>
      <c r="I99" s="31">
        <f>E99+G99</f>
        <v>0</v>
      </c>
      <c r="J99" s="31">
        <f>H99+I99</f>
        <v>0</v>
      </c>
      <c r="K99" s="30">
        <f t="shared" si="18"/>
        <v>0</v>
      </c>
    </row>
    <row r="100" spans="1:11" s="9" customFormat="1" ht="88.5" customHeight="1" x14ac:dyDescent="0.2">
      <c r="A100" s="13"/>
      <c r="B100" s="41"/>
      <c r="C100" s="40"/>
      <c r="D100" s="80"/>
      <c r="E100" s="81"/>
      <c r="F100" s="81"/>
      <c r="G100" s="81"/>
      <c r="H100" s="81"/>
      <c r="I100" s="81"/>
      <c r="J100" s="81"/>
      <c r="K100" s="82"/>
    </row>
    <row r="101" spans="1:11" s="9" customFormat="1" ht="15" x14ac:dyDescent="0.25">
      <c r="A101" s="13"/>
      <c r="B101" s="41" t="s">
        <v>61</v>
      </c>
      <c r="C101" s="52" t="s">
        <v>27</v>
      </c>
      <c r="D101" s="35"/>
      <c r="E101" s="35"/>
      <c r="F101" s="35"/>
      <c r="G101" s="35"/>
      <c r="H101" s="31">
        <f>D101+F101</f>
        <v>0</v>
      </c>
      <c r="I101" s="31">
        <f>E101+G101</f>
        <v>0</v>
      </c>
      <c r="J101" s="31">
        <f t="shared" ref="J101:J106" si="22">H101+I101</f>
        <v>0</v>
      </c>
      <c r="K101" s="30">
        <f t="shared" si="18"/>
        <v>0</v>
      </c>
    </row>
    <row r="102" spans="1:11" s="10" customFormat="1" ht="15" x14ac:dyDescent="0.25">
      <c r="A102" s="14"/>
      <c r="B102" s="41" t="s">
        <v>62</v>
      </c>
      <c r="C102" s="52" t="s">
        <v>28</v>
      </c>
      <c r="D102" s="35"/>
      <c r="E102" s="35"/>
      <c r="F102" s="35"/>
      <c r="G102" s="35"/>
      <c r="H102" s="31">
        <f t="shared" ref="H102:H106" si="23">D102+F102</f>
        <v>0</v>
      </c>
      <c r="I102" s="31">
        <f t="shared" ref="I102:I106" si="24">E102+G102</f>
        <v>0</v>
      </c>
      <c r="J102" s="31">
        <f t="shared" si="22"/>
        <v>0</v>
      </c>
      <c r="K102" s="30">
        <f t="shared" si="18"/>
        <v>0</v>
      </c>
    </row>
    <row r="103" spans="1:11" s="10" customFormat="1" ht="41.25" customHeight="1" x14ac:dyDescent="0.25">
      <c r="A103" s="14"/>
      <c r="B103" s="41" t="s">
        <v>63</v>
      </c>
      <c r="C103" s="52" t="s">
        <v>51</v>
      </c>
      <c r="D103" s="35"/>
      <c r="E103" s="35"/>
      <c r="F103" s="35"/>
      <c r="G103" s="35"/>
      <c r="H103" s="31">
        <f t="shared" si="23"/>
        <v>0</v>
      </c>
      <c r="I103" s="31">
        <f t="shared" si="24"/>
        <v>0</v>
      </c>
      <c r="J103" s="31">
        <f t="shared" si="22"/>
        <v>0</v>
      </c>
      <c r="K103" s="30">
        <f t="shared" si="18"/>
        <v>0</v>
      </c>
    </row>
    <row r="104" spans="1:11" s="10" customFormat="1" ht="39" customHeight="1" x14ac:dyDescent="0.25">
      <c r="A104" s="14"/>
      <c r="B104" s="41" t="s">
        <v>64</v>
      </c>
      <c r="C104" s="52" t="s">
        <v>29</v>
      </c>
      <c r="D104" s="35"/>
      <c r="E104" s="35"/>
      <c r="F104" s="35"/>
      <c r="G104" s="35"/>
      <c r="H104" s="31">
        <f t="shared" si="23"/>
        <v>0</v>
      </c>
      <c r="I104" s="31">
        <f t="shared" si="24"/>
        <v>0</v>
      </c>
      <c r="J104" s="31">
        <f t="shared" si="22"/>
        <v>0</v>
      </c>
      <c r="K104" s="30">
        <f t="shared" si="18"/>
        <v>0</v>
      </c>
    </row>
    <row r="105" spans="1:11" s="10" customFormat="1" ht="27.75" customHeight="1" x14ac:dyDescent="0.25">
      <c r="A105" s="14"/>
      <c r="B105" s="41" t="s">
        <v>65</v>
      </c>
      <c r="C105" s="52" t="s">
        <v>30</v>
      </c>
      <c r="D105" s="35"/>
      <c r="E105" s="35"/>
      <c r="F105" s="35"/>
      <c r="G105" s="35"/>
      <c r="H105" s="31">
        <f t="shared" si="23"/>
        <v>0</v>
      </c>
      <c r="I105" s="31">
        <f t="shared" si="24"/>
        <v>0</v>
      </c>
      <c r="J105" s="31">
        <f t="shared" si="22"/>
        <v>0</v>
      </c>
      <c r="K105" s="30">
        <f t="shared" si="18"/>
        <v>0</v>
      </c>
    </row>
    <row r="106" spans="1:11" s="10" customFormat="1" ht="30.75" customHeight="1" x14ac:dyDescent="0.25">
      <c r="A106" s="14"/>
      <c r="B106" s="41" t="s">
        <v>66</v>
      </c>
      <c r="C106" s="53" t="s">
        <v>31</v>
      </c>
      <c r="D106" s="35"/>
      <c r="E106" s="35"/>
      <c r="F106" s="35"/>
      <c r="G106" s="35"/>
      <c r="H106" s="31">
        <f t="shared" si="23"/>
        <v>0</v>
      </c>
      <c r="I106" s="31">
        <f t="shared" si="24"/>
        <v>0</v>
      </c>
      <c r="J106" s="31">
        <f t="shared" si="22"/>
        <v>0</v>
      </c>
      <c r="K106" s="30">
        <f t="shared" si="18"/>
        <v>0</v>
      </c>
    </row>
    <row r="107" spans="1:11" s="10" customFormat="1" ht="88.5" customHeight="1" x14ac:dyDescent="0.2">
      <c r="A107" s="14"/>
      <c r="B107" s="41"/>
      <c r="C107" s="40"/>
      <c r="D107" s="80"/>
      <c r="E107" s="81"/>
      <c r="F107" s="81"/>
      <c r="G107" s="81"/>
      <c r="H107" s="81"/>
      <c r="I107" s="81"/>
      <c r="J107" s="81"/>
      <c r="K107" s="82"/>
    </row>
    <row r="108" spans="1:11" s="4" customFormat="1" ht="15" x14ac:dyDescent="0.25">
      <c r="A108" s="15"/>
      <c r="B108" s="49"/>
      <c r="C108" s="50" t="s">
        <v>42</v>
      </c>
      <c r="D108" s="30">
        <f t="shared" ref="D108:G108" si="25">SUM(D109,D111,D113)</f>
        <v>0</v>
      </c>
      <c r="E108" s="30">
        <f t="shared" si="25"/>
        <v>0</v>
      </c>
      <c r="F108" s="30">
        <f t="shared" si="25"/>
        <v>0</v>
      </c>
      <c r="G108" s="30">
        <f t="shared" si="25"/>
        <v>0</v>
      </c>
      <c r="H108" s="31">
        <f>D108+F108</f>
        <v>0</v>
      </c>
      <c r="I108" s="31">
        <f>E108+G108</f>
        <v>0</v>
      </c>
      <c r="J108" s="31">
        <f t="shared" si="5"/>
        <v>0</v>
      </c>
      <c r="K108" s="30">
        <f t="shared" si="18"/>
        <v>0</v>
      </c>
    </row>
    <row r="109" spans="1:11" ht="15" x14ac:dyDescent="0.2">
      <c r="A109" s="16"/>
      <c r="B109" s="41" t="s">
        <v>12</v>
      </c>
      <c r="C109" s="34" t="s">
        <v>90</v>
      </c>
      <c r="D109" s="35"/>
      <c r="E109" s="35"/>
      <c r="F109" s="35"/>
      <c r="G109" s="35"/>
      <c r="H109" s="31">
        <f>D109+F109</f>
        <v>0</v>
      </c>
      <c r="I109" s="31">
        <f>E109+G109</f>
        <v>0</v>
      </c>
      <c r="J109" s="31">
        <f t="shared" si="5"/>
        <v>0</v>
      </c>
      <c r="K109" s="30">
        <f t="shared" si="18"/>
        <v>0</v>
      </c>
    </row>
    <row r="110" spans="1:11" ht="30" customHeight="1" x14ac:dyDescent="0.2">
      <c r="A110" s="16"/>
      <c r="B110" s="41"/>
      <c r="C110" s="56"/>
      <c r="D110" s="83"/>
      <c r="E110" s="84"/>
      <c r="F110" s="84"/>
      <c r="G110" s="84"/>
      <c r="H110" s="84"/>
      <c r="I110" s="84"/>
      <c r="J110" s="84"/>
      <c r="K110" s="85"/>
    </row>
    <row r="111" spans="1:11" ht="15" x14ac:dyDescent="0.2">
      <c r="A111" s="16"/>
      <c r="B111" s="41" t="s">
        <v>13</v>
      </c>
      <c r="C111" s="34" t="s">
        <v>91</v>
      </c>
      <c r="D111" s="35"/>
      <c r="E111" s="35"/>
      <c r="F111" s="35"/>
      <c r="G111" s="35"/>
      <c r="H111" s="31">
        <f>D111+F111</f>
        <v>0</v>
      </c>
      <c r="I111" s="31">
        <f>E111+G111</f>
        <v>0</v>
      </c>
      <c r="J111" s="31">
        <f t="shared" si="5"/>
        <v>0</v>
      </c>
      <c r="K111" s="30">
        <f t="shared" si="18"/>
        <v>0</v>
      </c>
    </row>
    <row r="112" spans="1:11" ht="30" customHeight="1" x14ac:dyDescent="0.2">
      <c r="A112" s="16"/>
      <c r="B112" s="41"/>
      <c r="C112" s="56"/>
      <c r="D112" s="83"/>
      <c r="E112" s="84"/>
      <c r="F112" s="84"/>
      <c r="G112" s="84"/>
      <c r="H112" s="84"/>
      <c r="I112" s="84"/>
      <c r="J112" s="84"/>
      <c r="K112" s="85"/>
    </row>
    <row r="113" spans="1:11" ht="15" x14ac:dyDescent="0.2">
      <c r="A113" s="16"/>
      <c r="B113" s="41" t="s">
        <v>23</v>
      </c>
      <c r="C113" s="34" t="s">
        <v>92</v>
      </c>
      <c r="D113" s="35"/>
      <c r="E113" s="35"/>
      <c r="F113" s="35"/>
      <c r="G113" s="35"/>
      <c r="H113" s="31">
        <f>D113+F113</f>
        <v>0</v>
      </c>
      <c r="I113" s="31">
        <f>E113+G113</f>
        <v>0</v>
      </c>
      <c r="J113" s="31">
        <f t="shared" si="5"/>
        <v>0</v>
      </c>
      <c r="K113" s="30">
        <f t="shared" si="18"/>
        <v>0</v>
      </c>
    </row>
    <row r="114" spans="1:11" ht="30" customHeight="1" x14ac:dyDescent="0.2">
      <c r="A114" s="16"/>
      <c r="B114" s="41"/>
      <c r="C114" s="56"/>
      <c r="D114" s="83"/>
      <c r="E114" s="84"/>
      <c r="F114" s="84"/>
      <c r="G114" s="84"/>
      <c r="H114" s="84"/>
      <c r="I114" s="84"/>
      <c r="J114" s="84"/>
      <c r="K114" s="85"/>
    </row>
    <row r="115" spans="1:11" s="4" customFormat="1" ht="15" x14ac:dyDescent="0.25">
      <c r="A115" s="15"/>
      <c r="B115" s="28"/>
      <c r="C115" s="38" t="s">
        <v>43</v>
      </c>
      <c r="D115" s="30">
        <f>SUM(D116:D118)</f>
        <v>0</v>
      </c>
      <c r="E115" s="30">
        <f>SUM(E116:E118)</f>
        <v>0</v>
      </c>
      <c r="F115" s="30">
        <f t="shared" ref="F115" si="26">SUM(F116:F118)</f>
        <v>0</v>
      </c>
      <c r="G115" s="30">
        <f>SUM(G116:G118)</f>
        <v>0</v>
      </c>
      <c r="H115" s="31">
        <f>D115+F115</f>
        <v>0</v>
      </c>
      <c r="I115" s="31">
        <f>E115+G115</f>
        <v>0</v>
      </c>
      <c r="J115" s="31">
        <f t="shared" si="5"/>
        <v>0</v>
      </c>
      <c r="K115" s="30">
        <f t="shared" si="18"/>
        <v>0</v>
      </c>
    </row>
    <row r="116" spans="1:11" ht="15" x14ac:dyDescent="0.2">
      <c r="A116" s="16"/>
      <c r="B116" s="32" t="s">
        <v>14</v>
      </c>
      <c r="C116" s="36" t="s">
        <v>90</v>
      </c>
      <c r="D116" s="35"/>
      <c r="E116" s="35"/>
      <c r="F116" s="35"/>
      <c r="G116" s="35"/>
      <c r="H116" s="31">
        <f t="shared" ref="H116:H122" si="27">D116+F116</f>
        <v>0</v>
      </c>
      <c r="I116" s="31">
        <f t="shared" ref="I116:I122" si="28">E116+G116</f>
        <v>0</v>
      </c>
      <c r="J116" s="31">
        <f t="shared" ref="J116:J121" si="29">H116+I116</f>
        <v>0</v>
      </c>
      <c r="K116" s="30">
        <f t="shared" si="18"/>
        <v>0</v>
      </c>
    </row>
    <row r="117" spans="1:11" ht="15" x14ac:dyDescent="0.2">
      <c r="A117" s="16"/>
      <c r="B117" s="32" t="s">
        <v>15</v>
      </c>
      <c r="C117" s="36" t="s">
        <v>91</v>
      </c>
      <c r="D117" s="35"/>
      <c r="E117" s="35"/>
      <c r="F117" s="35"/>
      <c r="G117" s="35"/>
      <c r="H117" s="31">
        <f t="shared" si="27"/>
        <v>0</v>
      </c>
      <c r="I117" s="31">
        <f t="shared" si="28"/>
        <v>0</v>
      </c>
      <c r="J117" s="31">
        <f t="shared" si="29"/>
        <v>0</v>
      </c>
      <c r="K117" s="30">
        <f t="shared" si="18"/>
        <v>0</v>
      </c>
    </row>
    <row r="118" spans="1:11" ht="15" x14ac:dyDescent="0.2">
      <c r="A118" s="16"/>
      <c r="B118" s="32" t="s">
        <v>22</v>
      </c>
      <c r="C118" s="36" t="s">
        <v>92</v>
      </c>
      <c r="D118" s="35"/>
      <c r="E118" s="35"/>
      <c r="F118" s="35"/>
      <c r="G118" s="35"/>
      <c r="H118" s="31">
        <f t="shared" si="27"/>
        <v>0</v>
      </c>
      <c r="I118" s="31">
        <f t="shared" si="28"/>
        <v>0</v>
      </c>
      <c r="J118" s="31">
        <f t="shared" si="29"/>
        <v>0</v>
      </c>
      <c r="K118" s="30">
        <f t="shared" si="18"/>
        <v>0</v>
      </c>
    </row>
    <row r="119" spans="1:11" ht="15" x14ac:dyDescent="0.2">
      <c r="A119" s="16"/>
      <c r="B119" s="42"/>
      <c r="C119" s="43" t="s">
        <v>24</v>
      </c>
      <c r="D119" s="44">
        <f>SUM(D20,D54,D73,D77,D108,D115)</f>
        <v>0</v>
      </c>
      <c r="E119" s="44">
        <f>SUM(E20,E54,E73,E77,E108,E115)</f>
        <v>0</v>
      </c>
      <c r="F119" s="44">
        <f>SUM(F20,F54,F73,F77,F108,F115)</f>
        <v>0</v>
      </c>
      <c r="G119" s="44">
        <f>SUM(G20,G54,G73,G77,G108,G115)</f>
        <v>0</v>
      </c>
      <c r="H119" s="31">
        <f t="shared" si="27"/>
        <v>0</v>
      </c>
      <c r="I119" s="31">
        <f t="shared" si="28"/>
        <v>0</v>
      </c>
      <c r="J119" s="45">
        <f>H119+I119</f>
        <v>0</v>
      </c>
      <c r="K119" s="44">
        <f t="shared" si="18"/>
        <v>0</v>
      </c>
    </row>
    <row r="120" spans="1:11" ht="15" x14ac:dyDescent="0.2">
      <c r="A120" s="16"/>
      <c r="B120" s="42"/>
      <c r="C120" s="46" t="s">
        <v>90</v>
      </c>
      <c r="D120" s="44">
        <f>SUM(D116,D109,D78,D74,D55,D21)</f>
        <v>0</v>
      </c>
      <c r="E120" s="44">
        <f t="shared" ref="E120:G120" si="30">SUM(E116,E109,E78,E74,E55,E21)</f>
        <v>0</v>
      </c>
      <c r="F120" s="44">
        <f t="shared" si="30"/>
        <v>0</v>
      </c>
      <c r="G120" s="44">
        <f t="shared" si="30"/>
        <v>0</v>
      </c>
      <c r="H120" s="31">
        <f t="shared" si="27"/>
        <v>0</v>
      </c>
      <c r="I120" s="31">
        <f t="shared" si="28"/>
        <v>0</v>
      </c>
      <c r="J120" s="45">
        <f>H120+I120</f>
        <v>0</v>
      </c>
      <c r="K120" s="44">
        <f t="shared" si="18"/>
        <v>0</v>
      </c>
    </row>
    <row r="121" spans="1:11" ht="15" x14ac:dyDescent="0.2">
      <c r="A121" s="16"/>
      <c r="B121" s="42"/>
      <c r="C121" s="46" t="s">
        <v>91</v>
      </c>
      <c r="D121" s="44">
        <f t="shared" ref="D121:G121" si="31">SUM(D117,D111,D88,D75,D61,D32)</f>
        <v>0</v>
      </c>
      <c r="E121" s="44">
        <f t="shared" si="31"/>
        <v>0</v>
      </c>
      <c r="F121" s="44">
        <f t="shared" si="31"/>
        <v>0</v>
      </c>
      <c r="G121" s="44">
        <f t="shared" si="31"/>
        <v>0</v>
      </c>
      <c r="H121" s="31">
        <f t="shared" si="27"/>
        <v>0</v>
      </c>
      <c r="I121" s="31">
        <f t="shared" si="28"/>
        <v>0</v>
      </c>
      <c r="J121" s="45">
        <f t="shared" si="29"/>
        <v>0</v>
      </c>
      <c r="K121" s="44">
        <f t="shared" si="18"/>
        <v>0</v>
      </c>
    </row>
    <row r="122" spans="1:11" ht="15" x14ac:dyDescent="0.2">
      <c r="A122" s="16"/>
      <c r="B122" s="42"/>
      <c r="C122" s="46" t="s">
        <v>92</v>
      </c>
      <c r="D122" s="44">
        <f>SUM(D43,D67,D76,D98,D113,D118)</f>
        <v>0</v>
      </c>
      <c r="E122" s="44">
        <f>SUM(E43,E67,E76,E98,E113,E118)</f>
        <v>0</v>
      </c>
      <c r="F122" s="44">
        <f>SUM(F43,F67,F76,F98,F113,F118)</f>
        <v>0</v>
      </c>
      <c r="G122" s="44">
        <f>SUM(G43,G67,G76,G98,G113,G118)</f>
        <v>0</v>
      </c>
      <c r="H122" s="31">
        <f t="shared" si="27"/>
        <v>0</v>
      </c>
      <c r="I122" s="31">
        <f t="shared" si="28"/>
        <v>0</v>
      </c>
      <c r="J122" s="45">
        <f>H122+I122</f>
        <v>0</v>
      </c>
      <c r="K122" s="44">
        <f t="shared" si="18"/>
        <v>0</v>
      </c>
    </row>
    <row r="123" spans="1:11" ht="15" x14ac:dyDescent="0.25">
      <c r="I123" s="6"/>
    </row>
    <row r="124" spans="1:11" ht="14.25" customHeight="1" x14ac:dyDescent="0.2">
      <c r="B124" s="8" t="s">
        <v>25</v>
      </c>
    </row>
    <row r="125" spans="1:11" ht="27" customHeight="1" x14ac:dyDescent="0.2">
      <c r="B125" s="96" t="s">
        <v>49</v>
      </c>
      <c r="C125" s="96"/>
      <c r="D125" s="96"/>
      <c r="E125" s="96"/>
      <c r="F125" s="96"/>
      <c r="G125" s="96"/>
      <c r="H125" s="96"/>
      <c r="I125" s="96"/>
      <c r="J125" s="96"/>
      <c r="K125" s="96"/>
    </row>
    <row r="126" spans="1:11" ht="39.950000000000003" customHeight="1" x14ac:dyDescent="0.2">
      <c r="B126" s="96" t="s">
        <v>44</v>
      </c>
      <c r="C126" s="96"/>
      <c r="D126" s="96"/>
      <c r="E126" s="96"/>
      <c r="F126" s="96"/>
      <c r="G126" s="96"/>
      <c r="H126" s="96"/>
      <c r="I126" s="96"/>
      <c r="J126" s="96"/>
      <c r="K126" s="96"/>
    </row>
    <row r="127" spans="1:11" ht="29.25" customHeight="1" x14ac:dyDescent="0.2">
      <c r="B127" s="102" t="s">
        <v>87</v>
      </c>
      <c r="C127" s="102"/>
      <c r="D127" s="102"/>
      <c r="E127" s="102"/>
      <c r="F127" s="102"/>
      <c r="G127" s="102"/>
      <c r="H127" s="102"/>
      <c r="I127" s="102"/>
      <c r="J127" s="102"/>
      <c r="K127" s="102"/>
    </row>
    <row r="128" spans="1:11" ht="39.950000000000003" customHeight="1" x14ac:dyDescent="0.2">
      <c r="B128" s="102" t="s">
        <v>88</v>
      </c>
      <c r="C128" s="102"/>
      <c r="D128" s="102"/>
      <c r="E128" s="102"/>
      <c r="F128" s="102"/>
      <c r="G128" s="102"/>
      <c r="H128" s="102"/>
      <c r="I128" s="102"/>
      <c r="J128" s="102"/>
      <c r="K128" s="102"/>
    </row>
    <row r="129" spans="2:11" ht="25.5" customHeight="1" x14ac:dyDescent="0.2">
      <c r="B129" s="102" t="s">
        <v>80</v>
      </c>
      <c r="C129" s="102"/>
      <c r="D129" s="102"/>
      <c r="E129" s="102"/>
      <c r="F129" s="102"/>
      <c r="G129" s="102"/>
      <c r="H129" s="102"/>
      <c r="I129" s="102"/>
      <c r="J129" s="102"/>
      <c r="K129" s="102"/>
    </row>
    <row r="130" spans="2:11" ht="27" customHeight="1" x14ac:dyDescent="0.2">
      <c r="B130" s="102" t="s">
        <v>50</v>
      </c>
      <c r="C130" s="102"/>
      <c r="D130" s="102"/>
      <c r="E130" s="102"/>
      <c r="F130" s="102"/>
      <c r="G130" s="102"/>
      <c r="H130" s="102"/>
      <c r="I130" s="102"/>
      <c r="J130" s="102"/>
      <c r="K130" s="102"/>
    </row>
    <row r="131" spans="2:11" ht="39.950000000000003" customHeight="1" x14ac:dyDescent="0.2">
      <c r="B131" s="102" t="s">
        <v>81</v>
      </c>
      <c r="C131" s="102"/>
      <c r="D131" s="102"/>
      <c r="E131" s="102"/>
      <c r="F131" s="102"/>
      <c r="G131" s="102"/>
      <c r="H131" s="102"/>
      <c r="I131" s="102"/>
      <c r="J131" s="102"/>
      <c r="K131" s="102"/>
    </row>
    <row r="132" spans="2:11" ht="39.950000000000003" customHeight="1" x14ac:dyDescent="0.2">
      <c r="B132" s="102" t="s">
        <v>82</v>
      </c>
      <c r="C132" s="102"/>
      <c r="D132" s="102"/>
      <c r="E132" s="102"/>
      <c r="F132" s="102"/>
      <c r="G132" s="102"/>
      <c r="H132" s="102"/>
      <c r="I132" s="102"/>
      <c r="J132" s="102"/>
      <c r="K132" s="102"/>
    </row>
    <row r="133" spans="2:11" ht="39.950000000000003" customHeight="1" x14ac:dyDescent="0.2">
      <c r="B133" s="102" t="s">
        <v>89</v>
      </c>
      <c r="C133" s="102"/>
      <c r="D133" s="102"/>
      <c r="E133" s="102"/>
      <c r="F133" s="102"/>
      <c r="G133" s="102"/>
      <c r="H133" s="102"/>
      <c r="I133" s="102"/>
      <c r="J133" s="102"/>
      <c r="K133" s="102"/>
    </row>
    <row r="134" spans="2:11" x14ac:dyDescent="0.2">
      <c r="B134" s="78"/>
      <c r="C134" s="7"/>
      <c r="D134" s="7"/>
      <c r="E134" s="7"/>
      <c r="F134" s="7"/>
      <c r="G134" s="7"/>
      <c r="H134" s="7"/>
      <c r="I134" s="7"/>
      <c r="J134" s="7"/>
      <c r="K134" s="7"/>
    </row>
    <row r="135" spans="2:11" x14ac:dyDescent="0.2">
      <c r="B135" s="78"/>
      <c r="C135" s="7"/>
      <c r="D135" s="7"/>
      <c r="E135" s="7"/>
      <c r="F135" s="7"/>
      <c r="G135" s="7"/>
      <c r="H135" s="7"/>
      <c r="I135" s="7"/>
      <c r="J135" s="7"/>
      <c r="K135" s="7"/>
    </row>
    <row r="136" spans="2:11" x14ac:dyDescent="0.2">
      <c r="B136" s="78"/>
      <c r="C136" s="7"/>
      <c r="D136" s="7"/>
      <c r="E136" s="7"/>
      <c r="F136" s="7"/>
      <c r="G136" s="7"/>
      <c r="H136" s="7"/>
      <c r="I136" s="7"/>
      <c r="J136" s="7"/>
      <c r="K136" s="7"/>
    </row>
    <row r="137" spans="2:11" x14ac:dyDescent="0.2">
      <c r="B137" s="78"/>
      <c r="C137" s="7"/>
      <c r="D137" s="7"/>
      <c r="E137" s="7"/>
      <c r="F137" s="7"/>
      <c r="G137" s="7"/>
      <c r="H137" s="7"/>
      <c r="I137" s="7"/>
      <c r="J137" s="7"/>
      <c r="K137" s="7"/>
    </row>
    <row r="138" spans="2:11" x14ac:dyDescent="0.2">
      <c r="B138" s="78"/>
      <c r="C138" s="7"/>
      <c r="D138" s="7"/>
      <c r="E138" s="7"/>
      <c r="F138" s="7"/>
      <c r="G138" s="7"/>
      <c r="H138" s="7"/>
      <c r="I138" s="7"/>
      <c r="J138" s="7"/>
      <c r="K138" s="7"/>
    </row>
    <row r="139" spans="2:11" x14ac:dyDescent="0.2">
      <c r="B139" s="78"/>
      <c r="C139" s="7"/>
      <c r="D139" s="7"/>
      <c r="E139" s="7"/>
      <c r="F139" s="7"/>
      <c r="G139" s="7"/>
      <c r="H139" s="7"/>
      <c r="I139" s="7"/>
      <c r="J139" s="7"/>
      <c r="K139" s="7"/>
    </row>
    <row r="140" spans="2:11" x14ac:dyDescent="0.2">
      <c r="B140" s="78"/>
      <c r="C140" s="7"/>
      <c r="D140" s="7"/>
      <c r="E140" s="7"/>
      <c r="F140" s="7"/>
      <c r="G140" s="7"/>
      <c r="H140" s="7"/>
      <c r="I140" s="7"/>
      <c r="J140" s="7"/>
      <c r="K140" s="7"/>
    </row>
    <row r="141" spans="2:11" x14ac:dyDescent="0.2">
      <c r="B141" s="78"/>
      <c r="C141" s="7"/>
      <c r="D141" s="7"/>
      <c r="E141" s="7"/>
      <c r="F141" s="7"/>
      <c r="G141" s="7"/>
      <c r="H141" s="7"/>
      <c r="I141" s="7"/>
      <c r="J141" s="7"/>
      <c r="K141" s="7"/>
    </row>
    <row r="142" spans="2:11" x14ac:dyDescent="0.2">
      <c r="B142" s="78"/>
      <c r="C142" s="7"/>
      <c r="D142" s="7"/>
      <c r="E142" s="7"/>
      <c r="F142" s="7"/>
      <c r="G142" s="7"/>
      <c r="H142" s="7"/>
      <c r="I142" s="7"/>
      <c r="J142" s="7"/>
      <c r="K142" s="7"/>
    </row>
    <row r="143" spans="2:11" x14ac:dyDescent="0.2">
      <c r="B143" s="78"/>
      <c r="C143" s="7"/>
      <c r="D143" s="7"/>
      <c r="E143" s="7"/>
      <c r="F143" s="7"/>
      <c r="G143" s="7"/>
      <c r="H143" s="7"/>
      <c r="I143" s="7"/>
      <c r="J143" s="7"/>
      <c r="K143" s="7"/>
    </row>
    <row r="144" spans="2:11" x14ac:dyDescent="0.2">
      <c r="B144" s="78"/>
      <c r="C144" s="7"/>
      <c r="D144" s="7"/>
      <c r="E144" s="7"/>
      <c r="F144" s="7"/>
      <c r="G144" s="7"/>
      <c r="H144" s="7"/>
      <c r="I144" s="7"/>
      <c r="J144" s="7"/>
      <c r="K144" s="7"/>
    </row>
    <row r="145" spans="2:11" x14ac:dyDescent="0.2">
      <c r="B145" s="78"/>
      <c r="C145" s="7"/>
      <c r="D145" s="7"/>
      <c r="E145" s="7"/>
      <c r="F145" s="7"/>
      <c r="G145" s="7"/>
      <c r="H145" s="7"/>
      <c r="I145" s="7"/>
      <c r="J145" s="7"/>
      <c r="K145" s="7"/>
    </row>
    <row r="146" spans="2:11" x14ac:dyDescent="0.2">
      <c r="B146" s="78"/>
      <c r="C146" s="7"/>
      <c r="D146" s="7"/>
      <c r="E146" s="7"/>
      <c r="F146" s="7"/>
      <c r="G146" s="7"/>
      <c r="H146" s="7"/>
      <c r="I146" s="7"/>
      <c r="J146" s="7"/>
      <c r="K146" s="7"/>
    </row>
    <row r="147" spans="2:11" x14ac:dyDescent="0.2">
      <c r="B147" s="78"/>
      <c r="C147" s="7"/>
      <c r="D147" s="7"/>
      <c r="E147" s="7"/>
      <c r="F147" s="7"/>
      <c r="G147" s="7"/>
      <c r="H147" s="7"/>
      <c r="I147" s="7"/>
      <c r="J147" s="7"/>
      <c r="K147" s="7"/>
    </row>
    <row r="148" spans="2:11" x14ac:dyDescent="0.2">
      <c r="B148" s="78"/>
      <c r="C148" s="7"/>
      <c r="D148" s="7"/>
      <c r="E148" s="7"/>
      <c r="F148" s="7"/>
      <c r="G148" s="7"/>
      <c r="H148" s="7"/>
      <c r="I148" s="7"/>
      <c r="J148" s="7"/>
      <c r="K148" s="7"/>
    </row>
    <row r="149" spans="2:11" x14ac:dyDescent="0.2">
      <c r="B149" s="78"/>
      <c r="C149" s="7"/>
      <c r="D149" s="7"/>
      <c r="E149" s="7"/>
      <c r="F149" s="7"/>
      <c r="G149" s="7"/>
      <c r="H149" s="7"/>
      <c r="I149" s="7"/>
      <c r="J149" s="7"/>
      <c r="K149" s="7"/>
    </row>
    <row r="150" spans="2:11" x14ac:dyDescent="0.2">
      <c r="B150" s="78"/>
      <c r="C150" s="7"/>
      <c r="D150" s="7"/>
      <c r="E150" s="7"/>
      <c r="F150" s="7"/>
      <c r="G150" s="7"/>
      <c r="H150" s="7"/>
      <c r="I150" s="7"/>
      <c r="J150" s="7"/>
      <c r="K150" s="7"/>
    </row>
    <row r="151" spans="2:11" x14ac:dyDescent="0.2">
      <c r="B151" s="78"/>
      <c r="C151" s="7"/>
      <c r="D151" s="7"/>
      <c r="E151" s="7"/>
      <c r="F151" s="7"/>
      <c r="G151" s="7"/>
      <c r="H151" s="7"/>
      <c r="I151" s="7"/>
      <c r="J151" s="7"/>
      <c r="K151" s="7"/>
    </row>
    <row r="152" spans="2:11" x14ac:dyDescent="0.2">
      <c r="B152" s="78"/>
      <c r="C152" s="7"/>
      <c r="D152" s="7"/>
      <c r="E152" s="7"/>
      <c r="F152" s="7"/>
      <c r="G152" s="7"/>
      <c r="H152" s="7"/>
      <c r="I152" s="7"/>
      <c r="J152" s="7"/>
      <c r="K152" s="7"/>
    </row>
    <row r="153" spans="2:11" x14ac:dyDescent="0.2">
      <c r="B153" s="78"/>
      <c r="C153" s="7"/>
      <c r="D153" s="7"/>
      <c r="E153" s="7"/>
      <c r="F153" s="7"/>
      <c r="G153" s="7"/>
      <c r="H153" s="7"/>
      <c r="I153" s="7"/>
      <c r="J153" s="7"/>
      <c r="K153" s="7"/>
    </row>
    <row r="154" spans="2:11" x14ac:dyDescent="0.2">
      <c r="B154" s="78"/>
      <c r="C154" s="7"/>
      <c r="D154" s="7"/>
      <c r="E154" s="7"/>
      <c r="F154" s="7"/>
      <c r="G154" s="7"/>
      <c r="H154" s="7"/>
      <c r="I154" s="7"/>
      <c r="J154" s="7"/>
      <c r="K154" s="7"/>
    </row>
    <row r="155" spans="2:11" x14ac:dyDescent="0.2">
      <c r="B155" s="78"/>
      <c r="C155" s="7"/>
      <c r="D155" s="7"/>
      <c r="E155" s="7"/>
      <c r="F155" s="7"/>
      <c r="G155" s="7"/>
      <c r="H155" s="7"/>
      <c r="I155" s="7"/>
      <c r="J155" s="7"/>
      <c r="K155" s="7"/>
    </row>
    <row r="156" spans="2:11" x14ac:dyDescent="0.2">
      <c r="B156" s="78"/>
      <c r="C156" s="7"/>
      <c r="D156" s="7"/>
      <c r="E156" s="7"/>
      <c r="F156" s="7"/>
      <c r="G156" s="7"/>
      <c r="H156" s="7"/>
      <c r="I156" s="7"/>
      <c r="J156" s="7"/>
      <c r="K156" s="7"/>
    </row>
    <row r="157" spans="2:11" x14ac:dyDescent="0.2">
      <c r="B157" s="78"/>
      <c r="C157" s="7"/>
      <c r="D157" s="7"/>
      <c r="E157" s="7"/>
      <c r="F157" s="7"/>
      <c r="G157" s="7"/>
      <c r="H157" s="7"/>
      <c r="I157" s="7"/>
      <c r="J157" s="7"/>
      <c r="K157" s="7"/>
    </row>
    <row r="158" spans="2:11" x14ac:dyDescent="0.2">
      <c r="B158" s="78"/>
      <c r="C158" s="7"/>
      <c r="D158" s="7"/>
      <c r="E158" s="7"/>
      <c r="F158" s="7"/>
      <c r="G158" s="7"/>
      <c r="H158" s="7"/>
      <c r="I158" s="7"/>
      <c r="J158" s="7"/>
      <c r="K158" s="7"/>
    </row>
    <row r="159" spans="2:11" x14ac:dyDescent="0.2">
      <c r="B159" s="78"/>
      <c r="C159" s="7"/>
      <c r="D159" s="7"/>
      <c r="E159" s="7"/>
      <c r="F159" s="7"/>
      <c r="G159" s="7"/>
      <c r="H159" s="7"/>
      <c r="I159" s="7"/>
      <c r="J159" s="7"/>
      <c r="K159" s="7"/>
    </row>
    <row r="160" spans="2:11" x14ac:dyDescent="0.2">
      <c r="B160" s="78"/>
      <c r="C160" s="7"/>
      <c r="D160" s="7"/>
      <c r="E160" s="7"/>
      <c r="F160" s="7"/>
      <c r="G160" s="7"/>
      <c r="H160" s="7"/>
      <c r="I160" s="7"/>
      <c r="J160" s="7"/>
      <c r="K160" s="7"/>
    </row>
    <row r="161" spans="2:11" x14ac:dyDescent="0.2">
      <c r="B161" s="78"/>
      <c r="C161" s="7"/>
      <c r="D161" s="7"/>
      <c r="E161" s="7"/>
      <c r="F161" s="7"/>
      <c r="G161" s="7"/>
      <c r="H161" s="7"/>
      <c r="I161" s="7"/>
      <c r="J161" s="7"/>
      <c r="K161" s="7"/>
    </row>
    <row r="162" spans="2:11" x14ac:dyDescent="0.2">
      <c r="B162" s="78"/>
      <c r="C162" s="7"/>
      <c r="D162" s="7"/>
      <c r="E162" s="7"/>
      <c r="F162" s="7"/>
      <c r="G162" s="7"/>
      <c r="H162" s="7"/>
      <c r="I162" s="7"/>
      <c r="J162" s="7"/>
      <c r="K162" s="7"/>
    </row>
    <row r="163" spans="2:11" x14ac:dyDescent="0.2">
      <c r="B163" s="78"/>
      <c r="C163" s="7"/>
      <c r="D163" s="7"/>
      <c r="E163" s="7"/>
      <c r="F163" s="7"/>
      <c r="G163" s="7"/>
      <c r="H163" s="7"/>
      <c r="I163" s="7"/>
      <c r="J163" s="7"/>
      <c r="K163" s="7"/>
    </row>
    <row r="164" spans="2:11" x14ac:dyDescent="0.2">
      <c r="B164" s="78"/>
      <c r="C164" s="7"/>
      <c r="D164" s="7"/>
      <c r="E164" s="7"/>
      <c r="F164" s="7"/>
      <c r="G164" s="7"/>
      <c r="H164" s="7"/>
      <c r="I164" s="7"/>
      <c r="J164" s="7"/>
      <c r="K164" s="7"/>
    </row>
    <row r="165" spans="2:11" x14ac:dyDescent="0.2">
      <c r="B165" s="78"/>
      <c r="C165" s="7"/>
      <c r="D165" s="7"/>
      <c r="E165" s="7"/>
      <c r="F165" s="7"/>
      <c r="G165" s="7"/>
      <c r="H165" s="7"/>
      <c r="I165" s="7"/>
      <c r="J165" s="7"/>
      <c r="K165" s="7"/>
    </row>
    <row r="166" spans="2:11" x14ac:dyDescent="0.2">
      <c r="B166" s="78"/>
      <c r="C166" s="7"/>
      <c r="D166" s="7"/>
      <c r="E166" s="7"/>
      <c r="F166" s="7"/>
      <c r="G166" s="7"/>
      <c r="H166" s="7"/>
      <c r="I166" s="7"/>
      <c r="J166" s="7"/>
      <c r="K166" s="7"/>
    </row>
    <row r="167" spans="2:11" x14ac:dyDescent="0.2">
      <c r="B167" s="78"/>
      <c r="C167" s="7"/>
      <c r="D167" s="7"/>
      <c r="E167" s="7"/>
      <c r="F167" s="7"/>
      <c r="G167" s="7"/>
      <c r="H167" s="7"/>
      <c r="I167" s="7"/>
      <c r="J167" s="7"/>
      <c r="K167" s="7"/>
    </row>
    <row r="168" spans="2:11" x14ac:dyDescent="0.2">
      <c r="B168" s="78"/>
      <c r="C168" s="7"/>
      <c r="D168" s="7"/>
      <c r="E168" s="7"/>
      <c r="F168" s="7"/>
      <c r="G168" s="7"/>
      <c r="H168" s="7"/>
      <c r="I168" s="7"/>
      <c r="J168" s="7"/>
      <c r="K168" s="7"/>
    </row>
    <row r="169" spans="2:11" x14ac:dyDescent="0.2">
      <c r="B169" s="76"/>
      <c r="C169" s="77"/>
      <c r="D169" s="77"/>
      <c r="E169" s="77"/>
      <c r="F169" s="77"/>
      <c r="G169" s="77"/>
      <c r="H169" s="77"/>
      <c r="I169" s="77"/>
      <c r="J169" s="77"/>
      <c r="K169" s="77"/>
    </row>
    <row r="170" spans="2:11" x14ac:dyDescent="0.2">
      <c r="B170" s="76"/>
      <c r="C170" s="77"/>
      <c r="D170" s="77"/>
      <c r="E170" s="77"/>
      <c r="F170" s="77"/>
      <c r="G170" s="77"/>
      <c r="H170" s="77"/>
      <c r="I170" s="77"/>
      <c r="J170" s="77"/>
      <c r="K170" s="77"/>
    </row>
    <row r="171" spans="2:11" x14ac:dyDescent="0.2">
      <c r="B171" s="76"/>
      <c r="C171" s="77"/>
      <c r="D171" s="77"/>
      <c r="E171" s="77"/>
      <c r="F171" s="77"/>
      <c r="G171" s="77"/>
      <c r="H171" s="77"/>
      <c r="I171" s="77"/>
      <c r="J171" s="77"/>
      <c r="K171" s="77"/>
    </row>
    <row r="172" spans="2:11" x14ac:dyDescent="0.2">
      <c r="B172" s="76"/>
      <c r="C172" s="77"/>
      <c r="D172" s="77"/>
      <c r="E172" s="77"/>
      <c r="F172" s="77"/>
      <c r="G172" s="77"/>
      <c r="H172" s="77"/>
      <c r="I172" s="77"/>
      <c r="J172" s="77"/>
      <c r="K172" s="77"/>
    </row>
    <row r="173" spans="2:11" x14ac:dyDescent="0.2">
      <c r="B173" s="76"/>
      <c r="C173" s="77"/>
      <c r="D173" s="77"/>
      <c r="E173" s="77"/>
      <c r="F173" s="77"/>
      <c r="G173" s="77"/>
      <c r="H173" s="77"/>
      <c r="I173" s="77"/>
      <c r="J173" s="77"/>
      <c r="K173" s="77"/>
    </row>
    <row r="174" spans="2:11" x14ac:dyDescent="0.2">
      <c r="B174" s="76"/>
      <c r="C174" s="77"/>
      <c r="D174" s="77"/>
      <c r="E174" s="77"/>
      <c r="F174" s="77"/>
      <c r="G174" s="77"/>
      <c r="H174" s="77"/>
      <c r="I174" s="77"/>
      <c r="J174" s="77"/>
      <c r="K174" s="77"/>
    </row>
    <row r="175" spans="2:11" x14ac:dyDescent="0.2">
      <c r="B175" s="76"/>
      <c r="C175" s="77"/>
      <c r="D175" s="77"/>
      <c r="E175" s="77"/>
      <c r="F175" s="77"/>
      <c r="G175" s="77"/>
      <c r="H175" s="77"/>
      <c r="I175" s="77"/>
      <c r="J175" s="77"/>
      <c r="K175" s="77"/>
    </row>
    <row r="176" spans="2:11" x14ac:dyDescent="0.2">
      <c r="B176" s="76"/>
      <c r="C176" s="77"/>
      <c r="D176" s="77"/>
      <c r="E176" s="77"/>
      <c r="F176" s="77"/>
      <c r="G176" s="77"/>
      <c r="H176" s="77"/>
      <c r="I176" s="77"/>
      <c r="J176" s="77"/>
      <c r="K176" s="77"/>
    </row>
    <row r="177" spans="2:11" x14ac:dyDescent="0.2">
      <c r="B177" s="76"/>
      <c r="C177" s="77"/>
      <c r="D177" s="77"/>
      <c r="E177" s="77"/>
      <c r="F177" s="77"/>
      <c r="G177" s="77"/>
      <c r="H177" s="77"/>
      <c r="I177" s="77"/>
      <c r="J177" s="77"/>
      <c r="K177" s="77"/>
    </row>
    <row r="178" spans="2:11" x14ac:dyDescent="0.2">
      <c r="B178" s="76"/>
      <c r="C178" s="77"/>
      <c r="D178" s="77"/>
      <c r="E178" s="77"/>
      <c r="F178" s="77"/>
      <c r="G178" s="77"/>
      <c r="H178" s="77"/>
      <c r="I178" s="77"/>
      <c r="J178" s="77"/>
      <c r="K178" s="77"/>
    </row>
    <row r="179" spans="2:11" x14ac:dyDescent="0.2">
      <c r="B179" s="76"/>
      <c r="C179" s="77"/>
      <c r="D179" s="77"/>
      <c r="E179" s="77"/>
      <c r="F179" s="77"/>
      <c r="G179" s="77"/>
      <c r="H179" s="77"/>
      <c r="I179" s="77"/>
      <c r="J179" s="77"/>
      <c r="K179" s="77"/>
    </row>
    <row r="180" spans="2:11" x14ac:dyDescent="0.2">
      <c r="B180" s="76"/>
      <c r="C180" s="77"/>
      <c r="D180" s="77"/>
      <c r="E180" s="77"/>
      <c r="F180" s="77"/>
      <c r="G180" s="77"/>
      <c r="H180" s="77"/>
      <c r="I180" s="77"/>
      <c r="J180" s="77"/>
      <c r="K180" s="77"/>
    </row>
    <row r="181" spans="2:11" x14ac:dyDescent="0.2">
      <c r="B181" s="76"/>
      <c r="C181" s="77"/>
      <c r="D181" s="77"/>
      <c r="E181" s="77"/>
      <c r="F181" s="77"/>
      <c r="G181" s="77"/>
      <c r="H181" s="77"/>
      <c r="I181" s="77"/>
      <c r="J181" s="77"/>
      <c r="K181" s="77"/>
    </row>
    <row r="182" spans="2:11" x14ac:dyDescent="0.2">
      <c r="B182" s="76"/>
      <c r="C182" s="77"/>
      <c r="D182" s="77"/>
      <c r="E182" s="77"/>
      <c r="F182" s="77"/>
      <c r="G182" s="77"/>
      <c r="H182" s="77"/>
      <c r="I182" s="77"/>
      <c r="J182" s="77"/>
      <c r="K182" s="77"/>
    </row>
    <row r="183" spans="2:11" x14ac:dyDescent="0.2">
      <c r="B183" s="76"/>
      <c r="C183" s="77"/>
      <c r="D183" s="77"/>
      <c r="E183" s="77"/>
      <c r="F183" s="77"/>
      <c r="G183" s="77"/>
      <c r="H183" s="77"/>
      <c r="I183" s="77"/>
      <c r="J183" s="77"/>
      <c r="K183" s="77"/>
    </row>
    <row r="184" spans="2:11" x14ac:dyDescent="0.2">
      <c r="B184" s="76"/>
      <c r="C184" s="77"/>
      <c r="D184" s="77"/>
      <c r="E184" s="77"/>
      <c r="F184" s="77"/>
      <c r="G184" s="77"/>
      <c r="H184" s="77"/>
      <c r="I184" s="77"/>
      <c r="J184" s="77"/>
      <c r="K184" s="77"/>
    </row>
    <row r="185" spans="2:11" x14ac:dyDescent="0.2">
      <c r="B185" s="76"/>
      <c r="C185" s="77"/>
      <c r="D185" s="77"/>
      <c r="E185" s="77"/>
      <c r="F185" s="77"/>
      <c r="G185" s="77"/>
      <c r="H185" s="77"/>
      <c r="I185" s="77"/>
      <c r="J185" s="77"/>
      <c r="K185" s="77"/>
    </row>
    <row r="186" spans="2:11" x14ac:dyDescent="0.2">
      <c r="B186" s="76"/>
      <c r="C186" s="77"/>
      <c r="D186" s="77"/>
      <c r="E186" s="77"/>
      <c r="F186" s="77"/>
      <c r="G186" s="77"/>
      <c r="H186" s="77"/>
      <c r="I186" s="77"/>
      <c r="J186" s="77"/>
      <c r="K186" s="77"/>
    </row>
    <row r="187" spans="2:11" x14ac:dyDescent="0.2">
      <c r="B187" s="76"/>
      <c r="C187" s="77"/>
      <c r="D187" s="77"/>
      <c r="E187" s="77"/>
      <c r="F187" s="77"/>
      <c r="G187" s="77"/>
      <c r="H187" s="77"/>
      <c r="I187" s="77"/>
      <c r="J187" s="77"/>
      <c r="K187" s="77"/>
    </row>
    <row r="188" spans="2:11" x14ac:dyDescent="0.2">
      <c r="B188" s="76"/>
      <c r="C188" s="77"/>
      <c r="D188" s="77"/>
      <c r="E188" s="77"/>
      <c r="F188" s="77"/>
      <c r="G188" s="77"/>
      <c r="H188" s="77"/>
      <c r="I188" s="77"/>
      <c r="J188" s="77"/>
      <c r="K188" s="77"/>
    </row>
    <row r="189" spans="2:11" x14ac:dyDescent="0.2">
      <c r="B189" s="76"/>
      <c r="C189" s="77"/>
      <c r="D189" s="77"/>
      <c r="E189" s="77"/>
      <c r="F189" s="77"/>
      <c r="G189" s="77"/>
      <c r="H189" s="77"/>
      <c r="I189" s="77"/>
      <c r="J189" s="77"/>
      <c r="K189" s="77"/>
    </row>
    <row r="190" spans="2:11" x14ac:dyDescent="0.2">
      <c r="B190" s="76"/>
      <c r="C190" s="77"/>
      <c r="D190" s="77"/>
      <c r="E190" s="77"/>
      <c r="F190" s="77"/>
      <c r="G190" s="77"/>
      <c r="H190" s="77"/>
      <c r="I190" s="77"/>
      <c r="J190" s="77"/>
      <c r="K190" s="77"/>
    </row>
    <row r="191" spans="2:11" x14ac:dyDescent="0.2">
      <c r="B191" s="76"/>
      <c r="C191" s="77"/>
      <c r="D191" s="77"/>
      <c r="E191" s="77"/>
      <c r="F191" s="77"/>
      <c r="G191" s="77"/>
      <c r="H191" s="77"/>
      <c r="I191" s="77"/>
      <c r="J191" s="77"/>
      <c r="K191" s="77"/>
    </row>
    <row r="192" spans="2:11" x14ac:dyDescent="0.2">
      <c r="B192" s="76"/>
      <c r="C192" s="77"/>
      <c r="D192" s="77"/>
      <c r="E192" s="77"/>
      <c r="F192" s="77"/>
      <c r="G192" s="77"/>
      <c r="H192" s="77"/>
      <c r="I192" s="77"/>
      <c r="J192" s="77"/>
      <c r="K192" s="77"/>
    </row>
    <row r="193" spans="2:11" x14ac:dyDescent="0.2">
      <c r="B193" s="76"/>
      <c r="C193" s="77"/>
      <c r="D193" s="77"/>
      <c r="E193" s="77"/>
      <c r="F193" s="77"/>
      <c r="G193" s="77"/>
      <c r="H193" s="77"/>
      <c r="I193" s="77"/>
      <c r="J193" s="77"/>
      <c r="K193" s="77"/>
    </row>
    <row r="194" spans="2:11" x14ac:dyDescent="0.2">
      <c r="B194" s="76"/>
      <c r="C194" s="77"/>
      <c r="D194" s="77"/>
      <c r="E194" s="77"/>
      <c r="F194" s="77"/>
      <c r="G194" s="77"/>
      <c r="H194" s="77"/>
      <c r="I194" s="77"/>
      <c r="J194" s="77"/>
      <c r="K194" s="77"/>
    </row>
    <row r="195" spans="2:11" x14ac:dyDescent="0.2">
      <c r="B195" s="76"/>
      <c r="C195" s="77"/>
      <c r="D195" s="77"/>
      <c r="E195" s="77"/>
      <c r="F195" s="77"/>
      <c r="G195" s="77"/>
      <c r="H195" s="77"/>
      <c r="I195" s="77"/>
      <c r="J195" s="77"/>
      <c r="K195" s="77"/>
    </row>
    <row r="196" spans="2:11" x14ac:dyDescent="0.2">
      <c r="B196" s="76"/>
      <c r="C196" s="77"/>
      <c r="D196" s="77"/>
      <c r="E196" s="77"/>
      <c r="F196" s="77"/>
      <c r="G196" s="77"/>
      <c r="H196" s="77"/>
      <c r="I196" s="77"/>
      <c r="J196" s="77"/>
      <c r="K196" s="77"/>
    </row>
    <row r="197" spans="2:11" x14ac:dyDescent="0.2">
      <c r="B197" s="76"/>
      <c r="C197" s="77"/>
      <c r="D197" s="77"/>
      <c r="E197" s="77"/>
      <c r="F197" s="77"/>
      <c r="G197" s="77"/>
      <c r="H197" s="77"/>
      <c r="I197" s="77"/>
      <c r="J197" s="77"/>
      <c r="K197" s="77"/>
    </row>
    <row r="198" spans="2:11" x14ac:dyDescent="0.2">
      <c r="B198" s="76"/>
      <c r="C198" s="77"/>
      <c r="D198" s="77"/>
      <c r="E198" s="77"/>
      <c r="F198" s="77"/>
      <c r="G198" s="77"/>
      <c r="H198" s="77"/>
      <c r="I198" s="77"/>
      <c r="J198" s="77"/>
      <c r="K198" s="77"/>
    </row>
    <row r="199" spans="2:11" x14ac:dyDescent="0.2">
      <c r="B199" s="76"/>
      <c r="C199" s="77"/>
      <c r="D199" s="77"/>
      <c r="E199" s="77"/>
      <c r="F199" s="77"/>
      <c r="G199" s="77"/>
      <c r="H199" s="77"/>
      <c r="I199" s="77"/>
      <c r="J199" s="77"/>
      <c r="K199" s="77"/>
    </row>
    <row r="200" spans="2:11" x14ac:dyDescent="0.2">
      <c r="B200" s="76"/>
      <c r="C200" s="77"/>
      <c r="D200" s="77"/>
      <c r="E200" s="77"/>
      <c r="F200" s="77"/>
      <c r="G200" s="77"/>
      <c r="H200" s="77"/>
      <c r="I200" s="77"/>
      <c r="J200" s="77"/>
      <c r="K200" s="77"/>
    </row>
    <row r="201" spans="2:11" x14ac:dyDescent="0.2">
      <c r="B201" s="76"/>
      <c r="C201" s="77"/>
      <c r="D201" s="77"/>
      <c r="E201" s="77"/>
      <c r="F201" s="77"/>
      <c r="G201" s="77"/>
      <c r="H201" s="77"/>
      <c r="I201" s="77"/>
      <c r="J201" s="77"/>
      <c r="K201" s="77"/>
    </row>
    <row r="202" spans="2:11" x14ac:dyDescent="0.2">
      <c r="B202" s="76"/>
      <c r="C202" s="77"/>
      <c r="D202" s="77"/>
      <c r="E202" s="77"/>
      <c r="F202" s="77"/>
      <c r="G202" s="77"/>
      <c r="H202" s="77"/>
      <c r="I202" s="77"/>
      <c r="J202" s="77"/>
      <c r="K202" s="77"/>
    </row>
    <row r="203" spans="2:11" x14ac:dyDescent="0.2">
      <c r="B203" s="76"/>
      <c r="C203" s="77"/>
      <c r="D203" s="77"/>
      <c r="E203" s="77"/>
      <c r="F203" s="77"/>
      <c r="G203" s="77"/>
      <c r="H203" s="77"/>
      <c r="I203" s="77"/>
      <c r="J203" s="77"/>
      <c r="K203" s="77"/>
    </row>
    <row r="204" spans="2:11" x14ac:dyDescent="0.2">
      <c r="B204" s="76"/>
      <c r="C204" s="77"/>
      <c r="D204" s="77"/>
      <c r="E204" s="77"/>
      <c r="F204" s="77"/>
      <c r="G204" s="77"/>
      <c r="H204" s="77"/>
      <c r="I204" s="77"/>
      <c r="J204" s="77"/>
      <c r="K204" s="77"/>
    </row>
    <row r="205" spans="2:11" x14ac:dyDescent="0.2">
      <c r="B205" s="76"/>
      <c r="C205" s="77"/>
      <c r="D205" s="77"/>
      <c r="E205" s="77"/>
      <c r="F205" s="77"/>
      <c r="G205" s="77"/>
      <c r="H205" s="77"/>
      <c r="I205" s="77"/>
      <c r="J205" s="77"/>
      <c r="K205" s="77"/>
    </row>
    <row r="206" spans="2:11" x14ac:dyDescent="0.2">
      <c r="B206" s="76"/>
      <c r="C206" s="77"/>
      <c r="D206" s="77"/>
      <c r="E206" s="77"/>
      <c r="F206" s="77"/>
      <c r="G206" s="77"/>
      <c r="H206" s="77"/>
      <c r="I206" s="77"/>
      <c r="J206" s="77"/>
      <c r="K206" s="77"/>
    </row>
    <row r="207" spans="2:11" x14ac:dyDescent="0.2">
      <c r="B207" s="76"/>
      <c r="C207" s="77"/>
      <c r="D207" s="77"/>
      <c r="E207" s="77"/>
      <c r="F207" s="77"/>
      <c r="G207" s="77"/>
      <c r="H207" s="77"/>
      <c r="I207" s="77"/>
      <c r="J207" s="77"/>
      <c r="K207" s="77"/>
    </row>
    <row r="208" spans="2:11" x14ac:dyDescent="0.2">
      <c r="B208" s="76"/>
      <c r="C208" s="77"/>
      <c r="D208" s="77"/>
      <c r="E208" s="77"/>
      <c r="F208" s="77"/>
      <c r="G208" s="77"/>
      <c r="H208" s="77"/>
      <c r="I208" s="77"/>
      <c r="J208" s="77"/>
      <c r="K208" s="77"/>
    </row>
    <row r="209" spans="2:11" x14ac:dyDescent="0.2">
      <c r="B209" s="76"/>
      <c r="C209" s="77"/>
      <c r="D209" s="77"/>
      <c r="E209" s="77"/>
      <c r="F209" s="77"/>
      <c r="G209" s="77"/>
      <c r="H209" s="77"/>
      <c r="I209" s="77"/>
      <c r="J209" s="77"/>
      <c r="K209" s="77"/>
    </row>
    <row r="210" spans="2:11" x14ac:dyDescent="0.2">
      <c r="B210" s="76"/>
      <c r="C210" s="77"/>
      <c r="D210" s="77"/>
      <c r="E210" s="77"/>
      <c r="F210" s="77"/>
      <c r="G210" s="77"/>
      <c r="H210" s="77"/>
      <c r="I210" s="77"/>
      <c r="J210" s="77"/>
      <c r="K210" s="77"/>
    </row>
    <row r="211" spans="2:11" x14ac:dyDescent="0.2">
      <c r="B211" s="76"/>
      <c r="C211" s="77"/>
      <c r="D211" s="77"/>
      <c r="E211" s="77"/>
      <c r="F211" s="77"/>
      <c r="G211" s="77"/>
      <c r="H211" s="77"/>
      <c r="I211" s="77"/>
      <c r="J211" s="77"/>
      <c r="K211" s="77"/>
    </row>
    <row r="212" spans="2:11" x14ac:dyDescent="0.2">
      <c r="B212" s="76"/>
      <c r="C212" s="77"/>
      <c r="D212" s="77"/>
      <c r="E212" s="77"/>
      <c r="F212" s="77"/>
      <c r="G212" s="77"/>
      <c r="H212" s="77"/>
      <c r="I212" s="77"/>
      <c r="J212" s="77"/>
      <c r="K212" s="77"/>
    </row>
    <row r="213" spans="2:11" x14ac:dyDescent="0.2">
      <c r="B213" s="76"/>
      <c r="C213" s="77"/>
      <c r="D213" s="77"/>
      <c r="E213" s="77"/>
      <c r="F213" s="77"/>
      <c r="G213" s="77"/>
      <c r="H213" s="77"/>
      <c r="I213" s="77"/>
      <c r="J213" s="77"/>
      <c r="K213" s="77"/>
    </row>
    <row r="214" spans="2:11" x14ac:dyDescent="0.2">
      <c r="B214" s="76"/>
      <c r="C214" s="77"/>
      <c r="D214" s="77"/>
      <c r="E214" s="77"/>
      <c r="F214" s="77"/>
      <c r="G214" s="77"/>
      <c r="H214" s="77"/>
      <c r="I214" s="77"/>
      <c r="J214" s="77"/>
      <c r="K214" s="77"/>
    </row>
    <row r="215" spans="2:11" x14ac:dyDescent="0.2">
      <c r="B215" s="76"/>
      <c r="C215" s="77"/>
      <c r="D215" s="77"/>
      <c r="E215" s="77"/>
      <c r="F215" s="77"/>
      <c r="G215" s="77"/>
      <c r="H215" s="77"/>
      <c r="I215" s="77"/>
      <c r="J215" s="77"/>
      <c r="K215" s="77"/>
    </row>
    <row r="216" spans="2:11" x14ac:dyDescent="0.2">
      <c r="B216" s="76"/>
      <c r="C216" s="77"/>
      <c r="D216" s="77"/>
      <c r="E216" s="77"/>
      <c r="F216" s="77"/>
      <c r="G216" s="77"/>
      <c r="H216" s="77"/>
      <c r="I216" s="77"/>
      <c r="J216" s="77"/>
      <c r="K216" s="77"/>
    </row>
    <row r="217" spans="2:11" x14ac:dyDescent="0.2">
      <c r="B217" s="76"/>
      <c r="C217" s="77"/>
      <c r="D217" s="77"/>
      <c r="E217" s="77"/>
      <c r="F217" s="77"/>
      <c r="G217" s="77"/>
      <c r="H217" s="77"/>
      <c r="I217" s="77"/>
      <c r="J217" s="77"/>
      <c r="K217" s="77"/>
    </row>
    <row r="218" spans="2:11" x14ac:dyDescent="0.2">
      <c r="B218" s="76"/>
      <c r="C218" s="77"/>
      <c r="D218" s="77"/>
      <c r="E218" s="77"/>
      <c r="F218" s="77"/>
      <c r="G218" s="77"/>
      <c r="H218" s="77"/>
      <c r="I218" s="77"/>
      <c r="J218" s="77"/>
      <c r="K218" s="77"/>
    </row>
    <row r="219" spans="2:11" x14ac:dyDescent="0.2">
      <c r="B219" s="76"/>
      <c r="C219" s="77"/>
      <c r="D219" s="77"/>
      <c r="E219" s="77"/>
      <c r="F219" s="77"/>
      <c r="G219" s="77"/>
      <c r="H219" s="77"/>
      <c r="I219" s="77"/>
      <c r="J219" s="77"/>
      <c r="K219" s="77"/>
    </row>
  </sheetData>
  <sheetProtection selectLockedCells="1"/>
  <mergeCells count="31">
    <mergeCell ref="B131:K131"/>
    <mergeCell ref="B132:K132"/>
    <mergeCell ref="B133:K133"/>
    <mergeCell ref="B126:K126"/>
    <mergeCell ref="B127:K127"/>
    <mergeCell ref="B128:K128"/>
    <mergeCell ref="B129:K129"/>
    <mergeCell ref="B130:K130"/>
    <mergeCell ref="B2:K2"/>
    <mergeCell ref="B3:K3"/>
    <mergeCell ref="B5:K5"/>
    <mergeCell ref="B13:K13"/>
    <mergeCell ref="B125:K125"/>
    <mergeCell ref="D112:K112"/>
    <mergeCell ref="H18:K18"/>
    <mergeCell ref="C16:E16"/>
    <mergeCell ref="D14:G14"/>
    <mergeCell ref="D15:G15"/>
    <mergeCell ref="D80:K80"/>
    <mergeCell ref="D87:K87"/>
    <mergeCell ref="D90:K90"/>
    <mergeCell ref="D97:K97"/>
    <mergeCell ref="D100:K100"/>
    <mergeCell ref="D114:K114"/>
    <mergeCell ref="D107:K107"/>
    <mergeCell ref="D110:K110"/>
    <mergeCell ref="A18:A19"/>
    <mergeCell ref="B18:B19"/>
    <mergeCell ref="C18:C19"/>
    <mergeCell ref="D18:E18"/>
    <mergeCell ref="F18:G18"/>
  </mergeCells>
  <conditionalFormatting sqref="C110 C112 C114 D78:G78 D88:G88 C22:C31 C33:C42 C44:C53">
    <cfRule type="containsBlanks" dxfId="31" priority="366">
      <formula>LEN(TRIM(C22))=0</formula>
    </cfRule>
  </conditionalFormatting>
  <conditionalFormatting sqref="C62:C66 C68:C72">
    <cfRule type="containsBlanks" dxfId="30" priority="362">
      <formula>LEN(TRIM(C62))=0</formula>
    </cfRule>
  </conditionalFormatting>
  <conditionalFormatting sqref="C56:C60">
    <cfRule type="containsBlanks" dxfId="29" priority="363">
      <formula>LEN(TRIM(C56))=0</formula>
    </cfRule>
  </conditionalFormatting>
  <conditionalFormatting sqref="D98:G98">
    <cfRule type="containsBlanks" dxfId="28" priority="344">
      <formula>LEN(TRIM(D98))=0</formula>
    </cfRule>
  </conditionalFormatting>
  <conditionalFormatting sqref="D101:G106">
    <cfRule type="containsBlanks" dxfId="27" priority="338">
      <formula>LEN(TRIM(D101))=0</formula>
    </cfRule>
  </conditionalFormatting>
  <conditionalFormatting sqref="D109:G109">
    <cfRule type="containsBlanks" dxfId="26" priority="337">
      <formula>LEN(TRIM(D109))=0</formula>
    </cfRule>
  </conditionalFormatting>
  <conditionalFormatting sqref="D111:G111">
    <cfRule type="containsBlanks" dxfId="25" priority="336">
      <formula>LEN(TRIM(D111))=0</formula>
    </cfRule>
  </conditionalFormatting>
  <conditionalFormatting sqref="D113:G113">
    <cfRule type="containsBlanks" dxfId="24" priority="335">
      <formula>LEN(TRIM(D113))=0</formula>
    </cfRule>
  </conditionalFormatting>
  <conditionalFormatting sqref="D116:G118">
    <cfRule type="containsBlanks" dxfId="23" priority="334">
      <formula>LEN(TRIM(D116))=0</formula>
    </cfRule>
  </conditionalFormatting>
  <conditionalFormatting sqref="C107">
    <cfRule type="containsBlanks" dxfId="22" priority="333">
      <formula>LEN(TRIM(C107))=0</formula>
    </cfRule>
  </conditionalFormatting>
  <conditionalFormatting sqref="C97">
    <cfRule type="containsBlanks" dxfId="21" priority="332">
      <formula>LEN(TRIM(C97))=0</formula>
    </cfRule>
  </conditionalFormatting>
  <conditionalFormatting sqref="C100">
    <cfRule type="containsBlanks" dxfId="20" priority="331">
      <formula>LEN(TRIM(C100))=0</formula>
    </cfRule>
  </conditionalFormatting>
  <conditionalFormatting sqref="C80">
    <cfRule type="containsBlanks" dxfId="19" priority="330">
      <formula>LEN(TRIM(C80))=0</formula>
    </cfRule>
  </conditionalFormatting>
  <conditionalFormatting sqref="C87">
    <cfRule type="containsBlanks" dxfId="18" priority="329">
      <formula>LEN(TRIM(C87))=0</formula>
    </cfRule>
  </conditionalFormatting>
  <conditionalFormatting sqref="C90">
    <cfRule type="containsBlanks" dxfId="17" priority="328">
      <formula>LEN(TRIM(C90))=0</formula>
    </cfRule>
  </conditionalFormatting>
  <conditionalFormatting sqref="D91:G96">
    <cfRule type="containsBlanks" dxfId="16" priority="327">
      <formula>LEN(TRIM(D91))=0</formula>
    </cfRule>
  </conditionalFormatting>
  <conditionalFormatting sqref="D81:G86">
    <cfRule type="containsBlanks" dxfId="15" priority="321">
      <formula>LEN(TRIM(D81))=0</formula>
    </cfRule>
  </conditionalFormatting>
  <conditionalFormatting sqref="D89:G89">
    <cfRule type="containsBlanks" dxfId="14" priority="315">
      <formula>LEN(TRIM(D89))=0</formula>
    </cfRule>
  </conditionalFormatting>
  <conditionalFormatting sqref="D79:G79">
    <cfRule type="containsBlanks" dxfId="13" priority="309">
      <formula>LEN(TRIM(D79))=0</formula>
    </cfRule>
  </conditionalFormatting>
  <conditionalFormatting sqref="D99:G99">
    <cfRule type="containsBlanks" dxfId="12" priority="303">
      <formula>LEN(TRIM(D99))=0</formula>
    </cfRule>
  </conditionalFormatting>
  <conditionalFormatting sqref="D74:G76">
    <cfRule type="containsBlanks" dxfId="11" priority="297">
      <formula>LEN(TRIM(D74))=0</formula>
    </cfRule>
  </conditionalFormatting>
  <conditionalFormatting sqref="D68:G72">
    <cfRule type="containsBlanks" dxfId="10" priority="273">
      <formula>LEN(TRIM(D68))=0</formula>
    </cfRule>
  </conditionalFormatting>
  <conditionalFormatting sqref="D62:G66">
    <cfRule type="containsBlanks" dxfId="9" priority="243">
      <formula>LEN(TRIM(D62))=0</formula>
    </cfRule>
  </conditionalFormatting>
  <conditionalFormatting sqref="D56:G60">
    <cfRule type="containsBlanks" dxfId="8" priority="213">
      <formula>LEN(TRIM(D56))=0</formula>
    </cfRule>
  </conditionalFormatting>
  <conditionalFormatting sqref="D44:G53">
    <cfRule type="containsBlanks" dxfId="7" priority="183">
      <formula>LEN(TRIM(D44))=0</formula>
    </cfRule>
  </conditionalFormatting>
  <conditionalFormatting sqref="D33:G42">
    <cfRule type="containsBlanks" dxfId="6" priority="123">
      <formula>LEN(TRIM(D33))=0</formula>
    </cfRule>
  </conditionalFormatting>
  <conditionalFormatting sqref="D22:G31">
    <cfRule type="containsBlanks" dxfId="5" priority="63">
      <formula>LEN(TRIM(D22))=0</formula>
    </cfRule>
  </conditionalFormatting>
  <conditionalFormatting sqref="F16">
    <cfRule type="containsBlanks" dxfId="4" priority="3">
      <formula>LEN(TRIM(F16))=0</formula>
    </cfRule>
  </conditionalFormatting>
  <conditionalFormatting sqref="D14">
    <cfRule type="containsBlanks" dxfId="3" priority="2">
      <formula>LEN(TRIM(D14))=0</formula>
    </cfRule>
  </conditionalFormatting>
  <conditionalFormatting sqref="D15">
    <cfRule type="containsBlanks" dxfId="2" priority="1">
      <formula>LEN(TRIM(D15))=0</formula>
    </cfRule>
  </conditionalFormatting>
  <pageMargins left="0.39370078740157499" right="0.39370078740157499" top="0.39370078740157499" bottom="0.39370078740157499" header="0" footer="0"/>
  <pageSetup paperSize="9" scale="99" fitToHeight="0" orientation="landscape" r:id="rId1"/>
  <rowBreaks count="1" manualBreakCount="1">
    <brk id="8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23"/>
  <sheetViews>
    <sheetView view="pageBreakPreview" zoomScale="80" zoomScaleNormal="90" zoomScaleSheetLayoutView="80" workbookViewId="0">
      <selection activeCell="B6" sqref="B6:H6"/>
    </sheetView>
  </sheetViews>
  <sheetFormatPr defaultRowHeight="15" x14ac:dyDescent="0.25"/>
  <cols>
    <col min="1" max="1" width="3.28515625" customWidth="1"/>
    <col min="2" max="2" width="4.5703125" customWidth="1"/>
    <col min="3" max="3" width="49.85546875" customWidth="1"/>
    <col min="4" max="4" width="15.140625" customWidth="1"/>
    <col min="5" max="5" width="13" customWidth="1"/>
    <col min="6" max="6" width="10.7109375" customWidth="1"/>
    <col min="7" max="7" width="10.28515625" customWidth="1"/>
    <col min="8" max="8" width="60.5703125" customWidth="1"/>
  </cols>
  <sheetData>
    <row r="2" spans="1:11" ht="15" customHeight="1" x14ac:dyDescent="0.25"/>
    <row r="3" spans="1:11" ht="30.75" customHeight="1" x14ac:dyDescent="0.25">
      <c r="A3" s="74"/>
      <c r="B3" s="94" t="s">
        <v>84</v>
      </c>
      <c r="C3" s="94"/>
      <c r="D3" s="94"/>
      <c r="E3" s="94"/>
      <c r="F3" s="94"/>
      <c r="G3" s="94"/>
      <c r="H3" s="94"/>
      <c r="I3" s="74"/>
      <c r="J3" s="74"/>
      <c r="K3" s="74"/>
    </row>
    <row r="4" spans="1:11" x14ac:dyDescent="0.25">
      <c r="I4" s="79"/>
      <c r="J4" s="79"/>
      <c r="K4" s="79"/>
    </row>
    <row r="6" spans="1:11" ht="26.25" customHeight="1" x14ac:dyDescent="0.25">
      <c r="B6" s="115" t="s">
        <v>52</v>
      </c>
      <c r="C6" s="116"/>
      <c r="D6" s="116"/>
      <c r="E6" s="116"/>
      <c r="F6" s="116"/>
      <c r="G6" s="116"/>
      <c r="H6" s="116"/>
    </row>
    <row r="8" spans="1:11" ht="15" customHeight="1" thickBot="1" x14ac:dyDescent="0.3">
      <c r="A8" s="19"/>
      <c r="B8" s="17"/>
      <c r="C8" s="18"/>
    </row>
    <row r="9" spans="1:11" ht="15" customHeight="1" x14ac:dyDescent="0.25">
      <c r="A9" s="117"/>
      <c r="B9" s="118" t="s">
        <v>0</v>
      </c>
      <c r="C9" s="120" t="s">
        <v>1</v>
      </c>
      <c r="D9" s="121" t="s">
        <v>2</v>
      </c>
      <c r="E9" s="122"/>
      <c r="F9" s="122"/>
      <c r="G9" s="123"/>
      <c r="H9" s="64"/>
    </row>
    <row r="10" spans="1:11" ht="96.75" customHeight="1" x14ac:dyDescent="0.25">
      <c r="A10" s="117"/>
      <c r="B10" s="119"/>
      <c r="C10" s="90"/>
      <c r="D10" s="59" t="s">
        <v>68</v>
      </c>
      <c r="E10" s="59" t="s">
        <v>70</v>
      </c>
      <c r="F10" s="59" t="s">
        <v>69</v>
      </c>
      <c r="G10" s="60" t="s">
        <v>71</v>
      </c>
      <c r="H10" s="65" t="s">
        <v>67</v>
      </c>
    </row>
    <row r="11" spans="1:11" ht="38.25" customHeight="1" x14ac:dyDescent="0.25">
      <c r="A11" s="62"/>
      <c r="B11" s="66"/>
      <c r="C11" s="29" t="s">
        <v>39</v>
      </c>
      <c r="D11" s="31">
        <f>ბიუჯეტი!H20</f>
        <v>0</v>
      </c>
      <c r="E11" s="31">
        <f>ბიუჯეტი!I20</f>
        <v>0</v>
      </c>
      <c r="F11" s="31">
        <f>ბიუჯეტი!J20</f>
        <v>0</v>
      </c>
      <c r="G11" s="47">
        <f>ბიუჯეტი!K20</f>
        <v>0</v>
      </c>
      <c r="H11" s="67"/>
    </row>
    <row r="12" spans="1:11" ht="15" customHeight="1" x14ac:dyDescent="0.25">
      <c r="A12" s="63"/>
      <c r="B12" s="68" t="s">
        <v>4</v>
      </c>
      <c r="C12" s="33" t="s">
        <v>90</v>
      </c>
      <c r="D12" s="31">
        <f>ბიუჯეტი!H21</f>
        <v>0</v>
      </c>
      <c r="E12" s="31">
        <f>ბიუჯეტი!I21</f>
        <v>0</v>
      </c>
      <c r="F12" s="31">
        <f>ბიუჯეტი!J21</f>
        <v>0</v>
      </c>
      <c r="G12" s="47">
        <f>ბიუჯეტი!K21</f>
        <v>0</v>
      </c>
      <c r="H12" s="67"/>
    </row>
    <row r="13" spans="1:11" x14ac:dyDescent="0.25">
      <c r="A13" s="63"/>
      <c r="B13" s="68"/>
      <c r="C13" s="34">
        <f>ბიუჯეტი!C22</f>
        <v>0</v>
      </c>
      <c r="D13" s="31">
        <f>ბიუჯეტი!H22</f>
        <v>0</v>
      </c>
      <c r="E13" s="31">
        <f>ბიუჯეტი!I22</f>
        <v>0</v>
      </c>
      <c r="F13" s="31">
        <f>ბიუჯეტი!J22</f>
        <v>0</v>
      </c>
      <c r="G13" s="47">
        <f>ბიუჯეტი!K22</f>
        <v>0</v>
      </c>
      <c r="H13" s="67"/>
    </row>
    <row r="14" spans="1:11" x14ac:dyDescent="0.25">
      <c r="A14" s="63"/>
      <c r="B14" s="68"/>
      <c r="C14" s="34">
        <f>ბიუჯეტი!C23</f>
        <v>0</v>
      </c>
      <c r="D14" s="31">
        <f>ბიუჯეტი!H23</f>
        <v>0</v>
      </c>
      <c r="E14" s="31">
        <f>ბიუჯეტი!I23</f>
        <v>0</v>
      </c>
      <c r="F14" s="31">
        <f>ბიუჯეტი!J23</f>
        <v>0</v>
      </c>
      <c r="G14" s="47">
        <f>ბიუჯეტი!K23</f>
        <v>0</v>
      </c>
      <c r="H14" s="67"/>
    </row>
    <row r="15" spans="1:11" x14ac:dyDescent="0.25">
      <c r="A15" s="63"/>
      <c r="B15" s="68"/>
      <c r="C15" s="34">
        <f>ბიუჯეტი!C24</f>
        <v>0</v>
      </c>
      <c r="D15" s="31">
        <f>ბიუჯეტი!H24</f>
        <v>0</v>
      </c>
      <c r="E15" s="31">
        <f>ბიუჯეტი!I24</f>
        <v>0</v>
      </c>
      <c r="F15" s="31">
        <f>ბიუჯეტი!J24</f>
        <v>0</v>
      </c>
      <c r="G15" s="47">
        <f>ბიუჯეტი!K24</f>
        <v>0</v>
      </c>
      <c r="H15" s="67"/>
    </row>
    <row r="16" spans="1:11" x14ac:dyDescent="0.25">
      <c r="A16" s="63"/>
      <c r="B16" s="68"/>
      <c r="C16" s="34">
        <f>ბიუჯეტი!C25</f>
        <v>0</v>
      </c>
      <c r="D16" s="31">
        <f>ბიუჯეტი!H25</f>
        <v>0</v>
      </c>
      <c r="E16" s="31">
        <f>ბიუჯეტი!I25</f>
        <v>0</v>
      </c>
      <c r="F16" s="31">
        <f>ბიუჯეტი!J25</f>
        <v>0</v>
      </c>
      <c r="G16" s="47">
        <f>ბიუჯეტი!K25</f>
        <v>0</v>
      </c>
      <c r="H16" s="67"/>
    </row>
    <row r="17" spans="1:8" ht="15" customHeight="1" x14ac:dyDescent="0.25">
      <c r="A17" s="63"/>
      <c r="B17" s="68"/>
      <c r="C17" s="34">
        <f>ბიუჯეტი!C26</f>
        <v>0</v>
      </c>
      <c r="D17" s="31">
        <f>ბიუჯეტი!H26</f>
        <v>0</v>
      </c>
      <c r="E17" s="31">
        <f>ბიუჯეტი!I26</f>
        <v>0</v>
      </c>
      <c r="F17" s="31">
        <f>ბიუჯეტი!J26</f>
        <v>0</v>
      </c>
      <c r="G17" s="47">
        <f>ბიუჯეტი!K26</f>
        <v>0</v>
      </c>
      <c r="H17" s="67"/>
    </row>
    <row r="18" spans="1:8" ht="15" customHeight="1" x14ac:dyDescent="0.25">
      <c r="A18" s="63"/>
      <c r="B18" s="68"/>
      <c r="C18" s="34">
        <f>ბიუჯეტი!C27</f>
        <v>0</v>
      </c>
      <c r="D18" s="31">
        <f>ბიუჯეტი!H27</f>
        <v>0</v>
      </c>
      <c r="E18" s="31">
        <f>ბიუჯეტი!I27</f>
        <v>0</v>
      </c>
      <c r="F18" s="31">
        <f>ბიუჯეტი!J27</f>
        <v>0</v>
      </c>
      <c r="G18" s="47">
        <f>ბიუჯეტი!K27</f>
        <v>0</v>
      </c>
      <c r="H18" s="67"/>
    </row>
    <row r="19" spans="1:8" x14ac:dyDescent="0.25">
      <c r="A19" s="63"/>
      <c r="B19" s="68"/>
      <c r="C19" s="34">
        <f>ბიუჯეტი!C28</f>
        <v>0</v>
      </c>
      <c r="D19" s="31">
        <f>ბიუჯეტი!H28</f>
        <v>0</v>
      </c>
      <c r="E19" s="31">
        <f>ბიუჯეტი!I28</f>
        <v>0</v>
      </c>
      <c r="F19" s="31">
        <f>ბიუჯეტი!J28</f>
        <v>0</v>
      </c>
      <c r="G19" s="47">
        <f>ბიუჯეტი!K28</f>
        <v>0</v>
      </c>
      <c r="H19" s="67"/>
    </row>
    <row r="20" spans="1:8" x14ac:dyDescent="0.25">
      <c r="A20" s="63"/>
      <c r="B20" s="68"/>
      <c r="C20" s="34">
        <f>ბიუჯეტი!C29</f>
        <v>0</v>
      </c>
      <c r="D20" s="31">
        <f>ბიუჯეტი!H29</f>
        <v>0</v>
      </c>
      <c r="E20" s="31">
        <f>ბიუჯეტი!I29</f>
        <v>0</v>
      </c>
      <c r="F20" s="31">
        <f>ბიუჯეტი!J29</f>
        <v>0</v>
      </c>
      <c r="G20" s="47">
        <f>ბიუჯეტი!K29</f>
        <v>0</v>
      </c>
      <c r="H20" s="67"/>
    </row>
    <row r="21" spans="1:8" x14ac:dyDescent="0.25">
      <c r="A21" s="63"/>
      <c r="B21" s="68"/>
      <c r="C21" s="34">
        <f>ბიუჯეტი!C30</f>
        <v>0</v>
      </c>
      <c r="D21" s="31">
        <f>ბიუჯეტი!H30</f>
        <v>0</v>
      </c>
      <c r="E21" s="31">
        <f>ბიუჯეტი!I30</f>
        <v>0</v>
      </c>
      <c r="F21" s="31">
        <f>ბიუჯეტი!J30</f>
        <v>0</v>
      </c>
      <c r="G21" s="47">
        <f>ბიუჯეტი!K30</f>
        <v>0</v>
      </c>
      <c r="H21" s="67"/>
    </row>
    <row r="22" spans="1:8" x14ac:dyDescent="0.25">
      <c r="A22" s="63"/>
      <c r="B22" s="68"/>
      <c r="C22" s="34">
        <f>ბიუჯეტი!C31</f>
        <v>0</v>
      </c>
      <c r="D22" s="31">
        <f>ბიუჯეტი!H31</f>
        <v>0</v>
      </c>
      <c r="E22" s="31">
        <f>ბიუჯეტი!I31</f>
        <v>0</v>
      </c>
      <c r="F22" s="31">
        <f>ბიუჯეტი!J31</f>
        <v>0</v>
      </c>
      <c r="G22" s="47">
        <f>ბიუჯეტი!K31</f>
        <v>0</v>
      </c>
      <c r="H22" s="67"/>
    </row>
    <row r="23" spans="1:8" x14ac:dyDescent="0.25">
      <c r="A23" s="63"/>
      <c r="B23" s="68" t="s">
        <v>5</v>
      </c>
      <c r="C23" s="34" t="str">
        <f>ბიუჯეტი!C32</f>
        <v>თანამონაწილე ორგანიზაცია 1</v>
      </c>
      <c r="D23" s="31">
        <f>ბიუჯეტი!H32</f>
        <v>0</v>
      </c>
      <c r="E23" s="31">
        <f>ბიუჯეტი!I32</f>
        <v>0</v>
      </c>
      <c r="F23" s="31">
        <f>ბიუჯეტი!J32</f>
        <v>0</v>
      </c>
      <c r="G23" s="47">
        <f>ბიუჯეტი!K32</f>
        <v>0</v>
      </c>
      <c r="H23" s="67"/>
    </row>
    <row r="24" spans="1:8" x14ac:dyDescent="0.25">
      <c r="A24" s="63"/>
      <c r="B24" s="68"/>
      <c r="C24" s="34">
        <f>ბიუჯეტი!C33</f>
        <v>0</v>
      </c>
      <c r="D24" s="31">
        <f>ბიუჯეტი!H33</f>
        <v>0</v>
      </c>
      <c r="E24" s="31">
        <f>ბიუჯეტი!I33</f>
        <v>0</v>
      </c>
      <c r="F24" s="31">
        <f>ბიუჯეტი!J33</f>
        <v>0</v>
      </c>
      <c r="G24" s="47">
        <f>ბიუჯეტი!K33</f>
        <v>0</v>
      </c>
      <c r="H24" s="67"/>
    </row>
    <row r="25" spans="1:8" x14ac:dyDescent="0.25">
      <c r="A25" s="63"/>
      <c r="B25" s="68"/>
      <c r="C25" s="34">
        <f>ბიუჯეტი!C34</f>
        <v>0</v>
      </c>
      <c r="D25" s="31">
        <f>ბიუჯეტი!H34</f>
        <v>0</v>
      </c>
      <c r="E25" s="31">
        <f>ბიუჯეტი!I34</f>
        <v>0</v>
      </c>
      <c r="F25" s="31">
        <f>ბიუჯეტი!J34</f>
        <v>0</v>
      </c>
      <c r="G25" s="47">
        <f>ბიუჯეტი!K34</f>
        <v>0</v>
      </c>
      <c r="H25" s="67"/>
    </row>
    <row r="26" spans="1:8" x14ac:dyDescent="0.25">
      <c r="A26" s="63"/>
      <c r="B26" s="68"/>
      <c r="C26" s="34">
        <f>ბიუჯეტი!C35</f>
        <v>0</v>
      </c>
      <c r="D26" s="31">
        <f>ბიუჯეტი!H35</f>
        <v>0</v>
      </c>
      <c r="E26" s="31">
        <f>ბიუჯეტი!I35</f>
        <v>0</v>
      </c>
      <c r="F26" s="31">
        <f>ბიუჯეტი!J35</f>
        <v>0</v>
      </c>
      <c r="G26" s="47">
        <f>ბიუჯეტი!K35</f>
        <v>0</v>
      </c>
      <c r="H26" s="67"/>
    </row>
    <row r="27" spans="1:8" x14ac:dyDescent="0.25">
      <c r="A27" s="63"/>
      <c r="B27" s="68"/>
      <c r="C27" s="34">
        <f>ბიუჯეტი!C36</f>
        <v>0</v>
      </c>
      <c r="D27" s="31">
        <f>ბიუჯეტი!H36</f>
        <v>0</v>
      </c>
      <c r="E27" s="31">
        <f>ბიუჯეტი!I36</f>
        <v>0</v>
      </c>
      <c r="F27" s="31">
        <f>ბიუჯეტი!J36</f>
        <v>0</v>
      </c>
      <c r="G27" s="47">
        <f>ბიუჯეტი!K36</f>
        <v>0</v>
      </c>
      <c r="H27" s="67"/>
    </row>
    <row r="28" spans="1:8" x14ac:dyDescent="0.25">
      <c r="A28" s="63"/>
      <c r="B28" s="68"/>
      <c r="C28" s="34">
        <f>ბიუჯეტი!C37</f>
        <v>0</v>
      </c>
      <c r="D28" s="31">
        <f>ბიუჯეტი!H37</f>
        <v>0</v>
      </c>
      <c r="E28" s="31">
        <f>ბიუჯეტი!I37</f>
        <v>0</v>
      </c>
      <c r="F28" s="31">
        <f>ბიუჯეტი!J37</f>
        <v>0</v>
      </c>
      <c r="G28" s="47">
        <f>ბიუჯეტი!K37</f>
        <v>0</v>
      </c>
      <c r="H28" s="67"/>
    </row>
    <row r="29" spans="1:8" x14ac:dyDescent="0.25">
      <c r="A29" s="63"/>
      <c r="B29" s="68"/>
      <c r="C29" s="34">
        <f>ბიუჯეტი!C38</f>
        <v>0</v>
      </c>
      <c r="D29" s="31">
        <f>ბიუჯეტი!H38</f>
        <v>0</v>
      </c>
      <c r="E29" s="31">
        <f>ბიუჯეტი!I38</f>
        <v>0</v>
      </c>
      <c r="F29" s="31">
        <f>ბიუჯეტი!J38</f>
        <v>0</v>
      </c>
      <c r="G29" s="47">
        <f>ბიუჯეტი!K38</f>
        <v>0</v>
      </c>
      <c r="H29" s="67"/>
    </row>
    <row r="30" spans="1:8" x14ac:dyDescent="0.25">
      <c r="A30" s="63"/>
      <c r="B30" s="68"/>
      <c r="C30" s="34">
        <f>ბიუჯეტი!C39</f>
        <v>0</v>
      </c>
      <c r="D30" s="31">
        <f>ბიუჯეტი!H39</f>
        <v>0</v>
      </c>
      <c r="E30" s="31">
        <f>ბიუჯეტი!I39</f>
        <v>0</v>
      </c>
      <c r="F30" s="31">
        <f>ბიუჯეტი!J39</f>
        <v>0</v>
      </c>
      <c r="G30" s="47">
        <f>ბიუჯეტი!K39</f>
        <v>0</v>
      </c>
      <c r="H30" s="67"/>
    </row>
    <row r="31" spans="1:8" x14ac:dyDescent="0.25">
      <c r="A31" s="63"/>
      <c r="B31" s="68"/>
      <c r="C31" s="34">
        <f>ბიუჯეტი!C40</f>
        <v>0</v>
      </c>
      <c r="D31" s="31">
        <f>ბიუჯეტი!H40</f>
        <v>0</v>
      </c>
      <c r="E31" s="31">
        <f>ბიუჯეტი!I40</f>
        <v>0</v>
      </c>
      <c r="F31" s="31">
        <f>ბიუჯეტი!J40</f>
        <v>0</v>
      </c>
      <c r="G31" s="47">
        <f>ბიუჯეტი!K40</f>
        <v>0</v>
      </c>
      <c r="H31" s="67"/>
    </row>
    <row r="32" spans="1:8" x14ac:dyDescent="0.25">
      <c r="A32" s="63"/>
      <c r="B32" s="68"/>
      <c r="C32" s="34">
        <f>ბიუჯეტი!C41</f>
        <v>0</v>
      </c>
      <c r="D32" s="31">
        <f>ბიუჯეტი!H41</f>
        <v>0</v>
      </c>
      <c r="E32" s="31">
        <f>ბიუჯეტი!I41</f>
        <v>0</v>
      </c>
      <c r="F32" s="31">
        <f>ბიუჯეტი!J41</f>
        <v>0</v>
      </c>
      <c r="G32" s="47">
        <f>ბიუჯეტი!K41</f>
        <v>0</v>
      </c>
      <c r="H32" s="67"/>
    </row>
    <row r="33" spans="1:8" x14ac:dyDescent="0.25">
      <c r="A33" s="63"/>
      <c r="B33" s="68"/>
      <c r="C33" s="34">
        <f>ბიუჯეტი!C42</f>
        <v>0</v>
      </c>
      <c r="D33" s="31">
        <f>ბიუჯეტი!H42</f>
        <v>0</v>
      </c>
      <c r="E33" s="31">
        <f>ბიუჯეტი!I42</f>
        <v>0</v>
      </c>
      <c r="F33" s="31">
        <f>ბიუჯეტი!J42</f>
        <v>0</v>
      </c>
      <c r="G33" s="47">
        <f>ბიუჯეტი!K42</f>
        <v>0</v>
      </c>
      <c r="H33" s="67"/>
    </row>
    <row r="34" spans="1:8" x14ac:dyDescent="0.25">
      <c r="A34" s="63"/>
      <c r="B34" s="68" t="s">
        <v>18</v>
      </c>
      <c r="C34" s="34" t="str">
        <f>ბიუჯეტი!C43</f>
        <v>თანამონაწილე ორგანიზაცია 2</v>
      </c>
      <c r="D34" s="31">
        <f>ბიუჯეტი!H43</f>
        <v>0</v>
      </c>
      <c r="E34" s="31">
        <f>ბიუჯეტი!I43</f>
        <v>0</v>
      </c>
      <c r="F34" s="31">
        <f>ბიუჯეტი!J43</f>
        <v>0</v>
      </c>
      <c r="G34" s="47">
        <f>ბიუჯეტი!K43</f>
        <v>0</v>
      </c>
      <c r="H34" s="67"/>
    </row>
    <row r="35" spans="1:8" x14ac:dyDescent="0.25">
      <c r="A35" s="63"/>
      <c r="B35" s="68"/>
      <c r="C35" s="34">
        <f>ბიუჯეტი!C44</f>
        <v>0</v>
      </c>
      <c r="D35" s="31">
        <f>ბიუჯეტი!H44</f>
        <v>0</v>
      </c>
      <c r="E35" s="31">
        <f>ბიუჯეტი!I44</f>
        <v>0</v>
      </c>
      <c r="F35" s="31">
        <f>ბიუჯეტი!J44</f>
        <v>0</v>
      </c>
      <c r="G35" s="47">
        <f>ბიუჯეტი!K44</f>
        <v>0</v>
      </c>
      <c r="H35" s="67"/>
    </row>
    <row r="36" spans="1:8" x14ac:dyDescent="0.25">
      <c r="A36" s="63"/>
      <c r="B36" s="68"/>
      <c r="C36" s="34">
        <f>ბიუჯეტი!C45</f>
        <v>0</v>
      </c>
      <c r="D36" s="31">
        <f>ბიუჯეტი!H45</f>
        <v>0</v>
      </c>
      <c r="E36" s="31">
        <f>ბიუჯეტი!I45</f>
        <v>0</v>
      </c>
      <c r="F36" s="31">
        <f>ბიუჯეტი!J45</f>
        <v>0</v>
      </c>
      <c r="G36" s="47">
        <f>ბიუჯეტი!K45</f>
        <v>0</v>
      </c>
      <c r="H36" s="67"/>
    </row>
    <row r="37" spans="1:8" x14ac:dyDescent="0.25">
      <c r="A37" s="63"/>
      <c r="B37" s="68"/>
      <c r="C37" s="34">
        <f>ბიუჯეტი!C46</f>
        <v>0</v>
      </c>
      <c r="D37" s="31">
        <f>ბიუჯეტი!H46</f>
        <v>0</v>
      </c>
      <c r="E37" s="31">
        <f>ბიუჯეტი!I46</f>
        <v>0</v>
      </c>
      <c r="F37" s="31">
        <f>ბიუჯეტი!J46</f>
        <v>0</v>
      </c>
      <c r="G37" s="47">
        <f>ბიუჯეტი!K46</f>
        <v>0</v>
      </c>
      <c r="H37" s="67"/>
    </row>
    <row r="38" spans="1:8" x14ac:dyDescent="0.25">
      <c r="A38" s="63"/>
      <c r="B38" s="68"/>
      <c r="C38" s="34">
        <f>ბიუჯეტი!C47</f>
        <v>0</v>
      </c>
      <c r="D38" s="31">
        <f>ბიუჯეტი!H47</f>
        <v>0</v>
      </c>
      <c r="E38" s="31">
        <f>ბიუჯეტი!I47</f>
        <v>0</v>
      </c>
      <c r="F38" s="31">
        <f>ბიუჯეტი!J47</f>
        <v>0</v>
      </c>
      <c r="G38" s="47">
        <f>ბიუჯეტი!K47</f>
        <v>0</v>
      </c>
      <c r="H38" s="67"/>
    </row>
    <row r="39" spans="1:8" x14ac:dyDescent="0.25">
      <c r="A39" s="63"/>
      <c r="B39" s="68"/>
      <c r="C39" s="34">
        <f>ბიუჯეტი!C48</f>
        <v>0</v>
      </c>
      <c r="D39" s="31">
        <f>ბიუჯეტი!H48</f>
        <v>0</v>
      </c>
      <c r="E39" s="31">
        <f>ბიუჯეტი!I48</f>
        <v>0</v>
      </c>
      <c r="F39" s="31">
        <f>ბიუჯეტი!J48</f>
        <v>0</v>
      </c>
      <c r="G39" s="47">
        <f>ბიუჯეტი!K48</f>
        <v>0</v>
      </c>
      <c r="H39" s="67"/>
    </row>
    <row r="40" spans="1:8" x14ac:dyDescent="0.25">
      <c r="A40" s="63"/>
      <c r="B40" s="68"/>
      <c r="C40" s="34">
        <f>ბიუჯეტი!C49</f>
        <v>0</v>
      </c>
      <c r="D40" s="31">
        <f>ბიუჯეტი!H49</f>
        <v>0</v>
      </c>
      <c r="E40" s="31">
        <f>ბიუჯეტი!I49</f>
        <v>0</v>
      </c>
      <c r="F40" s="31">
        <f>ბიუჯეტი!J49</f>
        <v>0</v>
      </c>
      <c r="G40" s="47">
        <f>ბიუჯეტი!K49</f>
        <v>0</v>
      </c>
      <c r="H40" s="67"/>
    </row>
    <row r="41" spans="1:8" x14ac:dyDescent="0.25">
      <c r="A41" s="63"/>
      <c r="B41" s="68"/>
      <c r="C41" s="34">
        <f>ბიუჯეტი!C50</f>
        <v>0</v>
      </c>
      <c r="D41" s="31">
        <f>ბიუჯეტი!H50</f>
        <v>0</v>
      </c>
      <c r="E41" s="31">
        <f>ბიუჯეტი!I50</f>
        <v>0</v>
      </c>
      <c r="F41" s="31">
        <f>ბიუჯეტი!J50</f>
        <v>0</v>
      </c>
      <c r="G41" s="47">
        <f>ბიუჯეტი!K50</f>
        <v>0</v>
      </c>
      <c r="H41" s="67"/>
    </row>
    <row r="42" spans="1:8" x14ac:dyDescent="0.25">
      <c r="A42" s="63"/>
      <c r="B42" s="68"/>
      <c r="C42" s="34">
        <f>ბიუჯეტი!C51</f>
        <v>0</v>
      </c>
      <c r="D42" s="31">
        <f>ბიუჯეტი!H51</f>
        <v>0</v>
      </c>
      <c r="E42" s="31">
        <f>ბიუჯეტი!I51</f>
        <v>0</v>
      </c>
      <c r="F42" s="31">
        <f>ბიუჯეტი!J51</f>
        <v>0</v>
      </c>
      <c r="G42" s="47">
        <f>ბიუჯეტი!K51</f>
        <v>0</v>
      </c>
      <c r="H42" s="67"/>
    </row>
    <row r="43" spans="1:8" x14ac:dyDescent="0.25">
      <c r="A43" s="63"/>
      <c r="B43" s="68"/>
      <c r="C43" s="34">
        <f>ბიუჯეტი!C52</f>
        <v>0</v>
      </c>
      <c r="D43" s="31">
        <f>ბიუჯეტი!H52</f>
        <v>0</v>
      </c>
      <c r="E43" s="31">
        <f>ბიუჯეტი!I52</f>
        <v>0</v>
      </c>
      <c r="F43" s="31">
        <f>ბიუჯეტი!J52</f>
        <v>0</v>
      </c>
      <c r="G43" s="47">
        <f>ბიუჯეტი!K52</f>
        <v>0</v>
      </c>
      <c r="H43" s="67"/>
    </row>
    <row r="44" spans="1:8" x14ac:dyDescent="0.25">
      <c r="A44" s="63"/>
      <c r="B44" s="68"/>
      <c r="C44" s="34">
        <f>ბიუჯეტი!C53</f>
        <v>0</v>
      </c>
      <c r="D44" s="31">
        <f>ბიუჯეტი!H53</f>
        <v>0</v>
      </c>
      <c r="E44" s="31">
        <f>ბიუჯეტი!I53</f>
        <v>0</v>
      </c>
      <c r="F44" s="31">
        <f>ბიუჯეტი!J53</f>
        <v>0</v>
      </c>
      <c r="G44" s="47">
        <f>ბიუჯეტი!K53</f>
        <v>0</v>
      </c>
      <c r="H44" s="67"/>
    </row>
    <row r="45" spans="1:8" x14ac:dyDescent="0.25">
      <c r="A45" s="62"/>
      <c r="B45" s="66"/>
      <c r="C45" s="34" t="str">
        <f>ბიუჯეტი!C54</f>
        <v>დამხმარე პერსონალის შრომის ანაზღაურება**</v>
      </c>
      <c r="D45" s="31">
        <f>ბიუჯეტი!H54</f>
        <v>0</v>
      </c>
      <c r="E45" s="31">
        <f>ბიუჯეტი!I54</f>
        <v>0</v>
      </c>
      <c r="F45" s="31">
        <f>ბიუჯეტი!J54</f>
        <v>0</v>
      </c>
      <c r="G45" s="47">
        <f>ბიუჯეტი!K54</f>
        <v>0</v>
      </c>
      <c r="H45" s="67"/>
    </row>
    <row r="46" spans="1:8" x14ac:dyDescent="0.25">
      <c r="A46" s="63"/>
      <c r="B46" s="68" t="s">
        <v>6</v>
      </c>
      <c r="C46" s="34" t="str">
        <f>ბიუჯეტი!C55</f>
        <v>წამყვანი ორგანიზაცია</v>
      </c>
      <c r="D46" s="31">
        <f>ბიუჯეტი!H55</f>
        <v>0</v>
      </c>
      <c r="E46" s="31">
        <f>ბიუჯეტი!I55</f>
        <v>0</v>
      </c>
      <c r="F46" s="31">
        <f>ბიუჯეტი!J55</f>
        <v>0</v>
      </c>
      <c r="G46" s="47">
        <f>ბიუჯეტი!K55</f>
        <v>0</v>
      </c>
      <c r="H46" s="67"/>
    </row>
    <row r="47" spans="1:8" x14ac:dyDescent="0.25">
      <c r="A47" s="63"/>
      <c r="B47" s="68"/>
      <c r="C47" s="34">
        <f>ბიუჯეტი!C56</f>
        <v>0</v>
      </c>
      <c r="D47" s="31">
        <f>ბიუჯეტი!H56</f>
        <v>0</v>
      </c>
      <c r="E47" s="31">
        <f>ბიუჯეტი!I56</f>
        <v>0</v>
      </c>
      <c r="F47" s="31">
        <f>ბიუჯეტი!J56</f>
        <v>0</v>
      </c>
      <c r="G47" s="47">
        <f>ბიუჯეტი!K56</f>
        <v>0</v>
      </c>
      <c r="H47" s="67"/>
    </row>
    <row r="48" spans="1:8" x14ac:dyDescent="0.25">
      <c r="A48" s="63"/>
      <c r="B48" s="68"/>
      <c r="C48" s="34">
        <f>ბიუჯეტი!C57</f>
        <v>0</v>
      </c>
      <c r="D48" s="31">
        <f>ბიუჯეტი!H57</f>
        <v>0</v>
      </c>
      <c r="E48" s="31">
        <f>ბიუჯეტი!I57</f>
        <v>0</v>
      </c>
      <c r="F48" s="31">
        <f>ბიუჯეტი!J57</f>
        <v>0</v>
      </c>
      <c r="G48" s="47">
        <f>ბიუჯეტი!K57</f>
        <v>0</v>
      </c>
      <c r="H48" s="67"/>
    </row>
    <row r="49" spans="1:8" x14ac:dyDescent="0.25">
      <c r="A49" s="63"/>
      <c r="B49" s="68"/>
      <c r="C49" s="34">
        <f>ბიუჯეტი!C58</f>
        <v>0</v>
      </c>
      <c r="D49" s="31">
        <f>ბიუჯეტი!H58</f>
        <v>0</v>
      </c>
      <c r="E49" s="31">
        <f>ბიუჯეტი!I58</f>
        <v>0</v>
      </c>
      <c r="F49" s="31">
        <f>ბიუჯეტი!J58</f>
        <v>0</v>
      </c>
      <c r="G49" s="47">
        <f>ბიუჯეტი!K58</f>
        <v>0</v>
      </c>
      <c r="H49" s="67"/>
    </row>
    <row r="50" spans="1:8" x14ac:dyDescent="0.25">
      <c r="A50" s="63"/>
      <c r="B50" s="68"/>
      <c r="C50" s="34">
        <f>ბიუჯეტი!C59</f>
        <v>0</v>
      </c>
      <c r="D50" s="31">
        <f>ბიუჯეტი!H59</f>
        <v>0</v>
      </c>
      <c r="E50" s="31">
        <f>ბიუჯეტი!I59</f>
        <v>0</v>
      </c>
      <c r="F50" s="31">
        <f>ბიუჯეტი!J59</f>
        <v>0</v>
      </c>
      <c r="G50" s="47">
        <f>ბიუჯეტი!K59</f>
        <v>0</v>
      </c>
      <c r="H50" s="67"/>
    </row>
    <row r="51" spans="1:8" x14ac:dyDescent="0.25">
      <c r="A51" s="63"/>
      <c r="B51" s="68"/>
      <c r="C51" s="34">
        <f>ბიუჯეტი!C60</f>
        <v>0</v>
      </c>
      <c r="D51" s="31">
        <f>ბიუჯეტი!H60</f>
        <v>0</v>
      </c>
      <c r="E51" s="31">
        <f>ბიუჯეტი!I60</f>
        <v>0</v>
      </c>
      <c r="F51" s="31">
        <f>ბიუჯეტი!J60</f>
        <v>0</v>
      </c>
      <c r="G51" s="47">
        <f>ბიუჯეტი!K60</f>
        <v>0</v>
      </c>
      <c r="H51" s="67"/>
    </row>
    <row r="52" spans="1:8" x14ac:dyDescent="0.25">
      <c r="A52" s="63"/>
      <c r="B52" s="68" t="s">
        <v>7</v>
      </c>
      <c r="C52" s="34" t="str">
        <f>ბიუჯეტი!C61</f>
        <v>თანამონაწილე ორგანიზაცია 1</v>
      </c>
      <c r="D52" s="31">
        <f>ბიუჯეტი!H61</f>
        <v>0</v>
      </c>
      <c r="E52" s="31">
        <f>ბიუჯეტი!I61</f>
        <v>0</v>
      </c>
      <c r="F52" s="31">
        <f>ბიუჯეტი!J61</f>
        <v>0</v>
      </c>
      <c r="G52" s="47">
        <f>ბიუჯეტი!K61</f>
        <v>0</v>
      </c>
      <c r="H52" s="67"/>
    </row>
    <row r="53" spans="1:8" x14ac:dyDescent="0.25">
      <c r="A53" s="63"/>
      <c r="B53" s="68"/>
      <c r="C53" s="34">
        <f>ბიუჯეტი!C62</f>
        <v>0</v>
      </c>
      <c r="D53" s="31">
        <f>ბიუჯეტი!H62</f>
        <v>0</v>
      </c>
      <c r="E53" s="31">
        <f>ბიუჯეტი!I62</f>
        <v>0</v>
      </c>
      <c r="F53" s="31">
        <f>ბიუჯეტი!J62</f>
        <v>0</v>
      </c>
      <c r="G53" s="47">
        <f>ბიუჯეტი!K62</f>
        <v>0</v>
      </c>
      <c r="H53" s="67"/>
    </row>
    <row r="54" spans="1:8" x14ac:dyDescent="0.25">
      <c r="A54" s="63"/>
      <c r="B54" s="68"/>
      <c r="C54" s="34">
        <f>ბიუჯეტი!C63</f>
        <v>0</v>
      </c>
      <c r="D54" s="31">
        <f>ბიუჯეტი!H63</f>
        <v>0</v>
      </c>
      <c r="E54" s="31">
        <f>ბიუჯეტი!I63</f>
        <v>0</v>
      </c>
      <c r="F54" s="31">
        <f>ბიუჯეტი!J63</f>
        <v>0</v>
      </c>
      <c r="G54" s="47">
        <f>ბიუჯეტი!K63</f>
        <v>0</v>
      </c>
      <c r="H54" s="67"/>
    </row>
    <row r="55" spans="1:8" x14ac:dyDescent="0.25">
      <c r="A55" s="63"/>
      <c r="B55" s="68"/>
      <c r="C55" s="34">
        <f>ბიუჯეტი!C64</f>
        <v>0</v>
      </c>
      <c r="D55" s="31">
        <f>ბიუჯეტი!H64</f>
        <v>0</v>
      </c>
      <c r="E55" s="31">
        <f>ბიუჯეტი!I64</f>
        <v>0</v>
      </c>
      <c r="F55" s="31">
        <f>ბიუჯეტი!J64</f>
        <v>0</v>
      </c>
      <c r="G55" s="47">
        <f>ბიუჯეტი!K64</f>
        <v>0</v>
      </c>
      <c r="H55" s="67"/>
    </row>
    <row r="56" spans="1:8" x14ac:dyDescent="0.25">
      <c r="A56" s="63"/>
      <c r="B56" s="68"/>
      <c r="C56" s="34">
        <f>ბიუჯეტი!C65</f>
        <v>0</v>
      </c>
      <c r="D56" s="31">
        <f>ბიუჯეტი!H65</f>
        <v>0</v>
      </c>
      <c r="E56" s="31">
        <f>ბიუჯეტი!I65</f>
        <v>0</v>
      </c>
      <c r="F56" s="31">
        <f>ბიუჯეტი!J65</f>
        <v>0</v>
      </c>
      <c r="G56" s="47">
        <f>ბიუჯეტი!K65</f>
        <v>0</v>
      </c>
      <c r="H56" s="67"/>
    </row>
    <row r="57" spans="1:8" x14ac:dyDescent="0.25">
      <c r="A57" s="63"/>
      <c r="B57" s="68"/>
      <c r="C57" s="34">
        <f>ბიუჯეტი!C66</f>
        <v>0</v>
      </c>
      <c r="D57" s="31">
        <f>ბიუჯეტი!H66</f>
        <v>0</v>
      </c>
      <c r="E57" s="31">
        <f>ბიუჯეტი!I66</f>
        <v>0</v>
      </c>
      <c r="F57" s="31">
        <f>ბიუჯეტი!J66</f>
        <v>0</v>
      </c>
      <c r="G57" s="47">
        <f>ბიუჯეტი!K66</f>
        <v>0</v>
      </c>
      <c r="H57" s="67"/>
    </row>
    <row r="58" spans="1:8" x14ac:dyDescent="0.25">
      <c r="A58" s="63"/>
      <c r="B58" s="68" t="s">
        <v>19</v>
      </c>
      <c r="C58" s="34" t="str">
        <f>ბიუჯეტი!C67</f>
        <v>თანამონაწილე ორგანიზაცია 2</v>
      </c>
      <c r="D58" s="31">
        <f>ბიუჯეტი!H67</f>
        <v>0</v>
      </c>
      <c r="E58" s="31">
        <f>ბიუჯეტი!I67</f>
        <v>0</v>
      </c>
      <c r="F58" s="31">
        <f>ბიუჯეტი!J67</f>
        <v>0</v>
      </c>
      <c r="G58" s="47">
        <f>ბიუჯეტი!K67</f>
        <v>0</v>
      </c>
      <c r="H58" s="67"/>
    </row>
    <row r="59" spans="1:8" x14ac:dyDescent="0.25">
      <c r="A59" s="63"/>
      <c r="B59" s="68"/>
      <c r="C59" s="34">
        <f>ბიუჯეტი!C68</f>
        <v>0</v>
      </c>
      <c r="D59" s="31">
        <f>ბიუჯეტი!H68</f>
        <v>0</v>
      </c>
      <c r="E59" s="31">
        <f>ბიუჯეტი!I68</f>
        <v>0</v>
      </c>
      <c r="F59" s="31">
        <f>ბიუჯეტი!J68</f>
        <v>0</v>
      </c>
      <c r="G59" s="47">
        <f>ბიუჯეტი!K68</f>
        <v>0</v>
      </c>
      <c r="H59" s="67"/>
    </row>
    <row r="60" spans="1:8" x14ac:dyDescent="0.25">
      <c r="A60" s="63"/>
      <c r="B60" s="68"/>
      <c r="C60" s="34">
        <f>ბიუჯეტი!C69</f>
        <v>0</v>
      </c>
      <c r="D60" s="31">
        <f>ბიუჯეტი!H69</f>
        <v>0</v>
      </c>
      <c r="E60" s="31">
        <f>ბიუჯეტი!I69</f>
        <v>0</v>
      </c>
      <c r="F60" s="31">
        <f>ბიუჯეტი!J69</f>
        <v>0</v>
      </c>
      <c r="G60" s="47">
        <f>ბიუჯეტი!K69</f>
        <v>0</v>
      </c>
      <c r="H60" s="67"/>
    </row>
    <row r="61" spans="1:8" x14ac:dyDescent="0.25">
      <c r="A61" s="63"/>
      <c r="B61" s="68"/>
      <c r="C61" s="34">
        <f>ბიუჯეტი!C70</f>
        <v>0</v>
      </c>
      <c r="D61" s="31">
        <f>ბიუჯეტი!H70</f>
        <v>0</v>
      </c>
      <c r="E61" s="31">
        <f>ბიუჯეტი!I70</f>
        <v>0</v>
      </c>
      <c r="F61" s="31">
        <f>ბიუჯეტი!J70</f>
        <v>0</v>
      </c>
      <c r="G61" s="47">
        <f>ბიუჯეტი!K70</f>
        <v>0</v>
      </c>
      <c r="H61" s="67"/>
    </row>
    <row r="62" spans="1:8" x14ac:dyDescent="0.25">
      <c r="A62" s="63"/>
      <c r="B62" s="68"/>
      <c r="C62" s="34">
        <f>ბიუჯეტი!C71</f>
        <v>0</v>
      </c>
      <c r="D62" s="31">
        <f>ბიუჯეტი!H71</f>
        <v>0</v>
      </c>
      <c r="E62" s="31">
        <f>ბიუჯეტი!I71</f>
        <v>0</v>
      </c>
      <c r="F62" s="31">
        <f>ბიუჯეტი!J71</f>
        <v>0</v>
      </c>
      <c r="G62" s="47">
        <f>ბიუჯეტი!K71</f>
        <v>0</v>
      </c>
      <c r="H62" s="67"/>
    </row>
    <row r="63" spans="1:8" x14ac:dyDescent="0.25">
      <c r="A63" s="63"/>
      <c r="B63" s="68"/>
      <c r="C63" s="34">
        <f>ბიუჯეტი!C72</f>
        <v>0</v>
      </c>
      <c r="D63" s="31">
        <f>ბიუჯეტი!H72</f>
        <v>0</v>
      </c>
      <c r="E63" s="31">
        <f>ბიუჯეტი!I72</f>
        <v>0</v>
      </c>
      <c r="F63" s="31">
        <f>ბიუჯეტი!J72</f>
        <v>0</v>
      </c>
      <c r="G63" s="47">
        <f>ბიუჯეტი!K72</f>
        <v>0</v>
      </c>
      <c r="H63" s="67"/>
    </row>
    <row r="64" spans="1:8" x14ac:dyDescent="0.25">
      <c r="A64" s="62"/>
      <c r="B64" s="66"/>
      <c r="C64" s="34" t="str">
        <f>ბიუჯეტი!C73</f>
        <v>მივლინება***</v>
      </c>
      <c r="D64" s="31">
        <f>ბიუჯეტი!H73</f>
        <v>0</v>
      </c>
      <c r="E64" s="31">
        <f>ბიუჯეტი!I73</f>
        <v>0</v>
      </c>
      <c r="F64" s="31">
        <f>ბიუჯეტი!J73</f>
        <v>0</v>
      </c>
      <c r="G64" s="47">
        <f>ბიუჯეტი!K73</f>
        <v>0</v>
      </c>
      <c r="H64" s="67"/>
    </row>
    <row r="65" spans="1:8" x14ac:dyDescent="0.25">
      <c r="A65" s="63"/>
      <c r="B65" s="68" t="s">
        <v>8</v>
      </c>
      <c r="C65" s="34" t="str">
        <f>ბიუჯეტი!C74</f>
        <v>წამყვანი ორგანიზაცია</v>
      </c>
      <c r="D65" s="31">
        <f>ბიუჯეტი!H74</f>
        <v>0</v>
      </c>
      <c r="E65" s="31">
        <f>ბიუჯეტი!I74</f>
        <v>0</v>
      </c>
      <c r="F65" s="31">
        <f>ბიუჯეტი!J74</f>
        <v>0</v>
      </c>
      <c r="G65" s="47">
        <f>ბიუჯეტი!K74</f>
        <v>0</v>
      </c>
      <c r="H65" s="67"/>
    </row>
    <row r="66" spans="1:8" x14ac:dyDescent="0.25">
      <c r="A66" s="63"/>
      <c r="B66" s="68" t="s">
        <v>9</v>
      </c>
      <c r="C66" s="34" t="str">
        <f>ბიუჯეტი!C75</f>
        <v>თანამონაწილე ორგანიზაცია 1</v>
      </c>
      <c r="D66" s="31">
        <f>ბიუჯეტი!H75</f>
        <v>0</v>
      </c>
      <c r="E66" s="31">
        <f>ბიუჯეტი!I75</f>
        <v>0</v>
      </c>
      <c r="F66" s="31">
        <f>ბიუჯეტი!J75</f>
        <v>0</v>
      </c>
      <c r="G66" s="47">
        <f>ბიუჯეტი!K75</f>
        <v>0</v>
      </c>
      <c r="H66" s="67"/>
    </row>
    <row r="67" spans="1:8" x14ac:dyDescent="0.25">
      <c r="A67" s="63"/>
      <c r="B67" s="68" t="s">
        <v>20</v>
      </c>
      <c r="C67" s="34" t="str">
        <f>ბიუჯეტი!C76</f>
        <v>თანამონაწილე ორგანიზაცია 2</v>
      </c>
      <c r="D67" s="31">
        <f>ბიუჯეტი!H76</f>
        <v>0</v>
      </c>
      <c r="E67" s="31">
        <f>ბიუჯეტი!I76</f>
        <v>0</v>
      </c>
      <c r="F67" s="31">
        <f>ბიუჯეტი!J76</f>
        <v>0</v>
      </c>
      <c r="G67" s="47">
        <f>ბიუჯეტი!K76</f>
        <v>0</v>
      </c>
      <c r="H67" s="67"/>
    </row>
    <row r="68" spans="1:8" x14ac:dyDescent="0.25">
      <c r="A68" s="62"/>
      <c r="B68" s="69"/>
      <c r="C68" s="34" t="str">
        <f>ბიუჯეტი!C77</f>
        <v>საქონელი და მომსახურება</v>
      </c>
      <c r="D68" s="31">
        <f>ბიუჯეტი!H77</f>
        <v>0</v>
      </c>
      <c r="E68" s="31">
        <f>ბიუჯეტი!I77</f>
        <v>0</v>
      </c>
      <c r="F68" s="31">
        <f>ბიუჯეტი!J77</f>
        <v>0</v>
      </c>
      <c r="G68" s="47">
        <f>ბიუჯეტი!K77</f>
        <v>0</v>
      </c>
      <c r="H68" s="67"/>
    </row>
    <row r="69" spans="1:8" x14ac:dyDescent="0.25">
      <c r="A69" s="63"/>
      <c r="B69" s="70" t="s">
        <v>10</v>
      </c>
      <c r="C69" s="34" t="str">
        <f>ბიუჯეტი!C78</f>
        <v>წამყვანი ორგანიზაცია</v>
      </c>
      <c r="D69" s="31">
        <f>ბიუჯეტი!H78</f>
        <v>0</v>
      </c>
      <c r="E69" s="31">
        <f>ბიუჯეტი!I78</f>
        <v>0</v>
      </c>
      <c r="F69" s="31">
        <f>ბიუჯეტი!J78</f>
        <v>0</v>
      </c>
      <c r="G69" s="47">
        <f>ბიუჯეტი!K78</f>
        <v>0</v>
      </c>
      <c r="H69" s="67"/>
    </row>
    <row r="70" spans="1:8" x14ac:dyDescent="0.25">
      <c r="A70" s="9"/>
      <c r="B70" s="70" t="s">
        <v>32</v>
      </c>
      <c r="C70" s="34" t="str">
        <f>ბიუჯეტი!C79</f>
        <v>ოფისის ხარჯები</v>
      </c>
      <c r="D70" s="31">
        <f>ბიუჯეტი!H79</f>
        <v>0</v>
      </c>
      <c r="E70" s="31">
        <f>ბიუჯეტი!I79</f>
        <v>0</v>
      </c>
      <c r="F70" s="31">
        <f>ბიუჯეტი!J79</f>
        <v>0</v>
      </c>
      <c r="G70" s="47">
        <f>ბიუჯეტი!K79</f>
        <v>0</v>
      </c>
      <c r="H70" s="67"/>
    </row>
    <row r="71" spans="1:8" ht="63.75" customHeight="1" x14ac:dyDescent="0.25">
      <c r="A71" s="9"/>
      <c r="B71" s="70"/>
      <c r="C71" s="61">
        <f>ბიუჯეტი!C80</f>
        <v>0</v>
      </c>
      <c r="D71" s="31">
        <f>ბიუჯეტი!H80</f>
        <v>0</v>
      </c>
      <c r="E71" s="31">
        <f>ბიუჯეტი!I80</f>
        <v>0</v>
      </c>
      <c r="F71" s="31">
        <f>ბიუჯეტი!J80</f>
        <v>0</v>
      </c>
      <c r="G71" s="47">
        <f>ბიუჯეტი!K80</f>
        <v>0</v>
      </c>
      <c r="H71" s="67"/>
    </row>
    <row r="72" spans="1:8" x14ac:dyDescent="0.25">
      <c r="A72" s="9"/>
      <c r="B72" s="70" t="s">
        <v>33</v>
      </c>
      <c r="C72" s="34" t="str">
        <f>ბიუჯეტი!C81</f>
        <v>წარმომადგენლობითი ხარჯები</v>
      </c>
      <c r="D72" s="31">
        <f>ბიუჯეტი!H81</f>
        <v>0</v>
      </c>
      <c r="E72" s="31">
        <f>ბიუჯეტი!I81</f>
        <v>0</v>
      </c>
      <c r="F72" s="31">
        <f>ბიუჯეტი!J81</f>
        <v>0</v>
      </c>
      <c r="G72" s="47">
        <f>ბიუჯეტი!K81</f>
        <v>0</v>
      </c>
      <c r="H72" s="67"/>
    </row>
    <row r="73" spans="1:8" x14ac:dyDescent="0.25">
      <c r="A73" s="10"/>
      <c r="B73" s="70" t="s">
        <v>34</v>
      </c>
      <c r="C73" s="34" t="str">
        <f>ბიუჯეტი!C82</f>
        <v>კვების ხარჯები</v>
      </c>
      <c r="D73" s="31">
        <f>ბიუჯეტი!H82</f>
        <v>0</v>
      </c>
      <c r="E73" s="31">
        <f>ბიუჯეტი!I82</f>
        <v>0</v>
      </c>
      <c r="F73" s="31">
        <f>ბიუჯეტი!J82</f>
        <v>0</v>
      </c>
      <c r="G73" s="47">
        <f>ბიუჯეტი!K82</f>
        <v>0</v>
      </c>
      <c r="H73" s="67"/>
    </row>
    <row r="74" spans="1:8" x14ac:dyDescent="0.25">
      <c r="A74" s="10"/>
      <c r="B74" s="70" t="s">
        <v>35</v>
      </c>
      <c r="C74" s="34" t="str">
        <f>ბიუჯეტი!C83</f>
        <v xml:space="preserve">რბილი ინვენტარის, უნიფორმის შეძენის და პირად ჰიგიენასთან დაკავშირებული ხარჯები </v>
      </c>
      <c r="D74" s="31">
        <f>ბიუჯეტი!H83</f>
        <v>0</v>
      </c>
      <c r="E74" s="31">
        <f>ბიუჯეტი!I83</f>
        <v>0</v>
      </c>
      <c r="F74" s="31">
        <f>ბიუჯეტი!J83</f>
        <v>0</v>
      </c>
      <c r="G74" s="47">
        <f>ბიუჯეტი!K83</f>
        <v>0</v>
      </c>
      <c r="H74" s="67"/>
    </row>
    <row r="75" spans="1:8" x14ac:dyDescent="0.25">
      <c r="A75" s="10"/>
      <c r="B75" s="70" t="s">
        <v>36</v>
      </c>
      <c r="C75" s="34" t="str">
        <f>ბიუჯეტი!C84</f>
        <v xml:space="preserve">ტრანსპორტის, ტექნიკისა და აღჭურვილობის ექსპლუატაციისა და მოვლა-შენახვის ხარჯები  </v>
      </c>
      <c r="D75" s="31">
        <f>ბიუჯეტი!H84</f>
        <v>0</v>
      </c>
      <c r="E75" s="31">
        <f>ბიუჯეტი!I84</f>
        <v>0</v>
      </c>
      <c r="F75" s="31">
        <f>ბიუჯეტი!J84</f>
        <v>0</v>
      </c>
      <c r="G75" s="47">
        <f>ბიუჯეტი!K84</f>
        <v>0</v>
      </c>
      <c r="H75" s="67"/>
    </row>
    <row r="76" spans="1:8" x14ac:dyDescent="0.25">
      <c r="A76" s="10"/>
      <c r="B76" s="70" t="s">
        <v>37</v>
      </c>
      <c r="C76" s="34" t="str">
        <f>ბიუჯეტი!C85</f>
        <v>ექსპედიციის და საველე სამუშაოების ხარჯები</v>
      </c>
      <c r="D76" s="31">
        <f>ბიუჯეტი!H85</f>
        <v>0</v>
      </c>
      <c r="E76" s="31">
        <f>ბიუჯეტი!I85</f>
        <v>0</v>
      </c>
      <c r="F76" s="31">
        <f>ბიუჯეტი!J85</f>
        <v>0</v>
      </c>
      <c r="G76" s="47">
        <f>ბიუჯეტი!K85</f>
        <v>0</v>
      </c>
      <c r="H76" s="67"/>
    </row>
    <row r="77" spans="1:8" x14ac:dyDescent="0.25">
      <c r="A77" s="10"/>
      <c r="B77" s="70" t="s">
        <v>38</v>
      </c>
      <c r="C77" s="34" t="str">
        <f>ბიუჯეტი!C86</f>
        <v xml:space="preserve">სხვა დანარჩენი საქონელი და მომსახურება </v>
      </c>
      <c r="D77" s="31">
        <f>ბიუჯეტი!H86</f>
        <v>0</v>
      </c>
      <c r="E77" s="31">
        <f>ბიუჯეტი!I86</f>
        <v>0</v>
      </c>
      <c r="F77" s="31">
        <f>ბიუჯეტი!J86</f>
        <v>0</v>
      </c>
      <c r="G77" s="47">
        <f>ბიუჯეტი!K86</f>
        <v>0</v>
      </c>
      <c r="H77" s="67"/>
    </row>
    <row r="78" spans="1:8" ht="45" customHeight="1" x14ac:dyDescent="0.25">
      <c r="A78" s="10"/>
      <c r="B78" s="70"/>
      <c r="C78" s="61">
        <f>ბიუჯეტი!C87</f>
        <v>0</v>
      </c>
      <c r="D78" s="31">
        <f>ბიუჯეტი!H87</f>
        <v>0</v>
      </c>
      <c r="E78" s="31">
        <f>ბიუჯეტი!I87</f>
        <v>0</v>
      </c>
      <c r="F78" s="31">
        <f>ბიუჯეტი!J87</f>
        <v>0</v>
      </c>
      <c r="G78" s="47">
        <f>ბიუჯეტი!K87</f>
        <v>0</v>
      </c>
      <c r="H78" s="67"/>
    </row>
    <row r="79" spans="1:8" x14ac:dyDescent="0.25">
      <c r="A79" s="63"/>
      <c r="B79" s="70" t="s">
        <v>11</v>
      </c>
      <c r="C79" s="34" t="str">
        <f>ბიუჯეტი!C88</f>
        <v>თანამონაწილე ორგანიზაცია 1</v>
      </c>
      <c r="D79" s="31">
        <f>ბიუჯეტი!H88</f>
        <v>0</v>
      </c>
      <c r="E79" s="31">
        <f>ბიუჯეტი!I88</f>
        <v>0</v>
      </c>
      <c r="F79" s="31">
        <f>ბიუჯეტი!J88</f>
        <v>0</v>
      </c>
      <c r="G79" s="47">
        <f>ბიუჯეტი!K88</f>
        <v>0</v>
      </c>
      <c r="H79" s="67"/>
    </row>
    <row r="80" spans="1:8" x14ac:dyDescent="0.25">
      <c r="A80" s="9"/>
      <c r="B80" s="70" t="s">
        <v>53</v>
      </c>
      <c r="C80" s="34" t="str">
        <f>ბიუჯეტი!C89</f>
        <v>ოფისის ხარჯები</v>
      </c>
      <c r="D80" s="31">
        <f>ბიუჯეტი!H89</f>
        <v>0</v>
      </c>
      <c r="E80" s="31">
        <f>ბიუჯეტი!I89</f>
        <v>0</v>
      </c>
      <c r="F80" s="31">
        <f>ბიუჯეტი!J89</f>
        <v>0</v>
      </c>
      <c r="G80" s="47">
        <f>ბიუჯეტი!K89</f>
        <v>0</v>
      </c>
      <c r="H80" s="67"/>
    </row>
    <row r="81" spans="1:8" ht="42" customHeight="1" x14ac:dyDescent="0.25">
      <c r="A81" s="9"/>
      <c r="B81" s="70"/>
      <c r="C81" s="61">
        <f>ბიუჯეტი!C90</f>
        <v>0</v>
      </c>
      <c r="D81" s="31">
        <f>ბიუჯეტი!H90</f>
        <v>0</v>
      </c>
      <c r="E81" s="31">
        <f>ბიუჯეტი!I90</f>
        <v>0</v>
      </c>
      <c r="F81" s="31">
        <f>ბიუჯეტი!J90</f>
        <v>0</v>
      </c>
      <c r="G81" s="47">
        <f>ბიუჯეტი!K90</f>
        <v>0</v>
      </c>
      <c r="H81" s="67"/>
    </row>
    <row r="82" spans="1:8" x14ac:dyDescent="0.25">
      <c r="A82" s="9"/>
      <c r="B82" s="70" t="s">
        <v>54</v>
      </c>
      <c r="C82" s="34" t="str">
        <f>ბიუჯეტი!C91</f>
        <v>წარმომადგენლობითი ხარჯები</v>
      </c>
      <c r="D82" s="31">
        <f>ბიუჯეტი!H91</f>
        <v>0</v>
      </c>
      <c r="E82" s="31">
        <f>ბიუჯეტი!I91</f>
        <v>0</v>
      </c>
      <c r="F82" s="31">
        <f>ბიუჯეტი!J91</f>
        <v>0</v>
      </c>
      <c r="G82" s="47">
        <f>ბიუჯეტი!K91</f>
        <v>0</v>
      </c>
      <c r="H82" s="67"/>
    </row>
    <row r="83" spans="1:8" x14ac:dyDescent="0.25">
      <c r="A83" s="10"/>
      <c r="B83" s="70" t="s">
        <v>55</v>
      </c>
      <c r="C83" s="34" t="str">
        <f>ბიუჯეტი!C92</f>
        <v>კვების ხარჯები</v>
      </c>
      <c r="D83" s="31">
        <f>ბიუჯეტი!H92</f>
        <v>0</v>
      </c>
      <c r="E83" s="31">
        <f>ბიუჯეტი!I92</f>
        <v>0</v>
      </c>
      <c r="F83" s="31">
        <f>ბიუჯეტი!J92</f>
        <v>0</v>
      </c>
      <c r="G83" s="47">
        <f>ბიუჯეტი!K92</f>
        <v>0</v>
      </c>
      <c r="H83" s="67"/>
    </row>
    <row r="84" spans="1:8" x14ac:dyDescent="0.25">
      <c r="A84" s="10"/>
      <c r="B84" s="70" t="s">
        <v>56</v>
      </c>
      <c r="C84" s="34" t="str">
        <f>ბიუჯეტი!C93</f>
        <v xml:space="preserve">რბილი ინვენტარის, უნიფორმის შეძენის და პირად ჰიგიენასთან დაკავშირებული ხარჯები </v>
      </c>
      <c r="D84" s="31">
        <f>ბიუჯეტი!H93</f>
        <v>0</v>
      </c>
      <c r="E84" s="31">
        <f>ბიუჯეტი!I93</f>
        <v>0</v>
      </c>
      <c r="F84" s="31">
        <f>ბიუჯეტი!J93</f>
        <v>0</v>
      </c>
      <c r="G84" s="47">
        <f>ბიუჯეტი!K93</f>
        <v>0</v>
      </c>
      <c r="H84" s="67"/>
    </row>
    <row r="85" spans="1:8" x14ac:dyDescent="0.25">
      <c r="A85" s="10"/>
      <c r="B85" s="70" t="s">
        <v>57</v>
      </c>
      <c r="C85" s="34" t="str">
        <f>ბიუჯეტი!C94</f>
        <v xml:space="preserve">ტრანსპორტის, ტექნიკისა და აღჭურვილობის ექსპლუატაციისა და მოვლა-შენახვის ხარჯები  </v>
      </c>
      <c r="D85" s="31">
        <f>ბიუჯეტი!H94</f>
        <v>0</v>
      </c>
      <c r="E85" s="31">
        <f>ბიუჯეტი!I94</f>
        <v>0</v>
      </c>
      <c r="F85" s="31">
        <f>ბიუჯეტი!J94</f>
        <v>0</v>
      </c>
      <c r="G85" s="47">
        <f>ბიუჯეტი!K94</f>
        <v>0</v>
      </c>
      <c r="H85" s="67"/>
    </row>
    <row r="86" spans="1:8" x14ac:dyDescent="0.25">
      <c r="A86" s="10"/>
      <c r="B86" s="70" t="s">
        <v>58</v>
      </c>
      <c r="C86" s="34" t="str">
        <f>ბიუჯეტი!C95</f>
        <v>ექსპედიციის და საველე სამუშაოების ხარჯები</v>
      </c>
      <c r="D86" s="31">
        <f>ბიუჯეტი!H95</f>
        <v>0</v>
      </c>
      <c r="E86" s="31">
        <f>ბიუჯეტი!I95</f>
        <v>0</v>
      </c>
      <c r="F86" s="31">
        <f>ბიუჯეტი!J95</f>
        <v>0</v>
      </c>
      <c r="G86" s="47">
        <f>ბიუჯეტი!K95</f>
        <v>0</v>
      </c>
      <c r="H86" s="67"/>
    </row>
    <row r="87" spans="1:8" x14ac:dyDescent="0.25">
      <c r="A87" s="10"/>
      <c r="B87" s="70" t="s">
        <v>59</v>
      </c>
      <c r="C87" s="34" t="str">
        <f>ბიუჯეტი!C96</f>
        <v xml:space="preserve">სხვა დანარჩენი საქონელი და მომსახურება </v>
      </c>
      <c r="D87" s="31">
        <f>ბიუჯეტი!H96</f>
        <v>0</v>
      </c>
      <c r="E87" s="31">
        <f>ბიუჯეტი!I96</f>
        <v>0</v>
      </c>
      <c r="F87" s="31">
        <f>ბიუჯეტი!J96</f>
        <v>0</v>
      </c>
      <c r="G87" s="47">
        <f>ბიუჯეტი!K96</f>
        <v>0</v>
      </c>
      <c r="H87" s="67"/>
    </row>
    <row r="88" spans="1:8" ht="46.5" customHeight="1" x14ac:dyDescent="0.25">
      <c r="A88" s="10"/>
      <c r="B88" s="70"/>
      <c r="C88" s="61">
        <f>ბიუჯეტი!C97</f>
        <v>0</v>
      </c>
      <c r="D88" s="31">
        <f>ბიუჯეტი!H97</f>
        <v>0</v>
      </c>
      <c r="E88" s="31">
        <f>ბიუჯეტი!I97</f>
        <v>0</v>
      </c>
      <c r="F88" s="31">
        <f>ბიუჯეტი!J97</f>
        <v>0</v>
      </c>
      <c r="G88" s="47">
        <f>ბიუჯეტი!K97</f>
        <v>0</v>
      </c>
      <c r="H88" s="67"/>
    </row>
    <row r="89" spans="1:8" x14ac:dyDescent="0.25">
      <c r="A89" s="63"/>
      <c r="B89" s="70" t="s">
        <v>21</v>
      </c>
      <c r="C89" s="34" t="str">
        <f>ბიუჯეტი!C98</f>
        <v>თანამონაწილე ორგანიზაცია 2</v>
      </c>
      <c r="D89" s="31">
        <f>ბიუჯეტი!H98</f>
        <v>0</v>
      </c>
      <c r="E89" s="31">
        <f>ბიუჯეტი!I98</f>
        <v>0</v>
      </c>
      <c r="F89" s="31">
        <f>ბიუჯეტი!J98</f>
        <v>0</v>
      </c>
      <c r="G89" s="47">
        <f>ბიუჯეტი!K98</f>
        <v>0</v>
      </c>
      <c r="H89" s="67"/>
    </row>
    <row r="90" spans="1:8" x14ac:dyDescent="0.25">
      <c r="A90" s="9"/>
      <c r="B90" s="70" t="s">
        <v>60</v>
      </c>
      <c r="C90" s="34" t="str">
        <f>ბიუჯეტი!C99</f>
        <v>ოფისის ხარჯები</v>
      </c>
      <c r="D90" s="31">
        <f>ბიუჯეტი!H99</f>
        <v>0</v>
      </c>
      <c r="E90" s="31">
        <f>ბიუჯეტი!I99</f>
        <v>0</v>
      </c>
      <c r="F90" s="31">
        <f>ბიუჯეტი!J99</f>
        <v>0</v>
      </c>
      <c r="G90" s="47">
        <f>ბიუჯეტი!K99</f>
        <v>0</v>
      </c>
      <c r="H90" s="67"/>
    </row>
    <row r="91" spans="1:8" ht="45.75" customHeight="1" x14ac:dyDescent="0.25">
      <c r="A91" s="9"/>
      <c r="B91" s="70"/>
      <c r="C91" s="61">
        <f>ბიუჯეტი!C100</f>
        <v>0</v>
      </c>
      <c r="D91" s="31">
        <f>ბიუჯეტი!H100</f>
        <v>0</v>
      </c>
      <c r="E91" s="31">
        <f>ბიუჯეტი!I100</f>
        <v>0</v>
      </c>
      <c r="F91" s="31">
        <f>ბიუჯეტი!J100</f>
        <v>0</v>
      </c>
      <c r="G91" s="47">
        <f>ბიუჯეტი!K100</f>
        <v>0</v>
      </c>
      <c r="H91" s="67"/>
    </row>
    <row r="92" spans="1:8" x14ac:dyDescent="0.25">
      <c r="A92" s="9"/>
      <c r="B92" s="70" t="s">
        <v>61</v>
      </c>
      <c r="C92" s="34" t="str">
        <f>ბიუჯეტი!C101</f>
        <v>წარმომადგენლობითი ხარჯები</v>
      </c>
      <c r="D92" s="31">
        <f>ბიუჯეტი!H101</f>
        <v>0</v>
      </c>
      <c r="E92" s="31">
        <f>ბიუჯეტი!I101</f>
        <v>0</v>
      </c>
      <c r="F92" s="31">
        <f>ბიუჯეტი!J101</f>
        <v>0</v>
      </c>
      <c r="G92" s="47">
        <f>ბიუჯეტი!K101</f>
        <v>0</v>
      </c>
      <c r="H92" s="67"/>
    </row>
    <row r="93" spans="1:8" x14ac:dyDescent="0.25">
      <c r="A93" s="10"/>
      <c r="B93" s="70" t="s">
        <v>62</v>
      </c>
      <c r="C93" s="34" t="str">
        <f>ბიუჯეტი!C102</f>
        <v>კვების ხარჯები</v>
      </c>
      <c r="D93" s="31">
        <f>ბიუჯეტი!H102</f>
        <v>0</v>
      </c>
      <c r="E93" s="31">
        <f>ბიუჯეტი!I102</f>
        <v>0</v>
      </c>
      <c r="F93" s="31">
        <f>ბიუჯეტი!J102</f>
        <v>0</v>
      </c>
      <c r="G93" s="47">
        <f>ბიუჯეტი!K102</f>
        <v>0</v>
      </c>
      <c r="H93" s="67"/>
    </row>
    <row r="94" spans="1:8" x14ac:dyDescent="0.25">
      <c r="A94" s="10"/>
      <c r="B94" s="70" t="s">
        <v>63</v>
      </c>
      <c r="C94" s="34" t="str">
        <f>ბიუჯეტი!C103</f>
        <v xml:space="preserve">რბილი ინვენტარის, უნიფორმის შეძენის და პირად ჰიგიენასთან დაკავშირებული ხარჯები </v>
      </c>
      <c r="D94" s="31">
        <f>ბიუჯეტი!H103</f>
        <v>0</v>
      </c>
      <c r="E94" s="31">
        <f>ბიუჯეტი!I103</f>
        <v>0</v>
      </c>
      <c r="F94" s="31">
        <f>ბიუჯეტი!J103</f>
        <v>0</v>
      </c>
      <c r="G94" s="47">
        <f>ბიუჯეტი!K103</f>
        <v>0</v>
      </c>
      <c r="H94" s="67"/>
    </row>
    <row r="95" spans="1:8" x14ac:dyDescent="0.25">
      <c r="A95" s="10"/>
      <c r="B95" s="70" t="s">
        <v>64</v>
      </c>
      <c r="C95" s="34" t="str">
        <f>ბიუჯეტი!C104</f>
        <v xml:space="preserve">ტრანსპორტის, ტექნიკისა და აღჭურვილობის ექსპლუატაციისა და მოვლა-შენახვის ხარჯები  </v>
      </c>
      <c r="D95" s="31">
        <f>ბიუჯეტი!H104</f>
        <v>0</v>
      </c>
      <c r="E95" s="31">
        <f>ბიუჯეტი!I104</f>
        <v>0</v>
      </c>
      <c r="F95" s="31">
        <f>ბიუჯეტი!J104</f>
        <v>0</v>
      </c>
      <c r="G95" s="47">
        <f>ბიუჯეტი!K104</f>
        <v>0</v>
      </c>
      <c r="H95" s="67"/>
    </row>
    <row r="96" spans="1:8" x14ac:dyDescent="0.25">
      <c r="A96" s="10"/>
      <c r="B96" s="70" t="s">
        <v>65</v>
      </c>
      <c r="C96" s="34" t="str">
        <f>ბიუჯეტი!C105</f>
        <v>ექსპედიციის და საველე სამუშაოების ხარჯები</v>
      </c>
      <c r="D96" s="31">
        <f>ბიუჯეტი!H105</f>
        <v>0</v>
      </c>
      <c r="E96" s="31">
        <f>ბიუჯეტი!I105</f>
        <v>0</v>
      </c>
      <c r="F96" s="31">
        <f>ბიუჯეტი!J105</f>
        <v>0</v>
      </c>
      <c r="G96" s="47">
        <f>ბიუჯეტი!K105</f>
        <v>0</v>
      </c>
      <c r="H96" s="67"/>
    </row>
    <row r="97" spans="1:8" x14ac:dyDescent="0.25">
      <c r="A97" s="10"/>
      <c r="B97" s="70" t="s">
        <v>66</v>
      </c>
      <c r="C97" s="34" t="str">
        <f>ბიუჯეტი!C106</f>
        <v xml:space="preserve">სხვა დანარჩენი საქონელი და მომსახურება </v>
      </c>
      <c r="D97" s="31">
        <f>ბიუჯეტი!H106</f>
        <v>0</v>
      </c>
      <c r="E97" s="31">
        <f>ბიუჯეტი!I106</f>
        <v>0</v>
      </c>
      <c r="F97" s="31">
        <f>ბიუჯეტი!J106</f>
        <v>0</v>
      </c>
      <c r="G97" s="47">
        <f>ბიუჯეტი!K106</f>
        <v>0</v>
      </c>
      <c r="H97" s="67"/>
    </row>
    <row r="98" spans="1:8" ht="41.25" customHeight="1" x14ac:dyDescent="0.25">
      <c r="A98" s="10"/>
      <c r="B98" s="70"/>
      <c r="C98" s="61">
        <f>ბიუჯეტი!C107</f>
        <v>0</v>
      </c>
      <c r="D98" s="31">
        <f>ბიუჯეტი!H107</f>
        <v>0</v>
      </c>
      <c r="E98" s="31">
        <f>ბიუჯეტი!I107</f>
        <v>0</v>
      </c>
      <c r="F98" s="31">
        <f>ბიუჯეტი!J107</f>
        <v>0</v>
      </c>
      <c r="G98" s="47">
        <f>ბიუჯეტი!K107</f>
        <v>0</v>
      </c>
      <c r="H98" s="67"/>
    </row>
    <row r="99" spans="1:8" x14ac:dyDescent="0.25">
      <c r="A99" s="62"/>
      <c r="B99" s="69"/>
      <c r="C99" s="34" t="str">
        <f>ბიუჯეტი!C108</f>
        <v>არაფინანსური აქტივები****</v>
      </c>
      <c r="D99" s="31">
        <f>ბიუჯეტი!H108</f>
        <v>0</v>
      </c>
      <c r="E99" s="31">
        <f>ბიუჯეტი!I108</f>
        <v>0</v>
      </c>
      <c r="F99" s="31">
        <f>ბიუჯეტი!J108</f>
        <v>0</v>
      </c>
      <c r="G99" s="47">
        <f>ბიუჯეტი!K108</f>
        <v>0</v>
      </c>
      <c r="H99" s="67"/>
    </row>
    <row r="100" spans="1:8" x14ac:dyDescent="0.25">
      <c r="A100" s="63"/>
      <c r="B100" s="70" t="s">
        <v>12</v>
      </c>
      <c r="C100" s="34" t="str">
        <f>ბიუჯეტი!C109</f>
        <v>წამყვანი ორგანიზაცია</v>
      </c>
      <c r="D100" s="31">
        <f>ბიუჯეტი!H109</f>
        <v>0</v>
      </c>
      <c r="E100" s="31">
        <f>ბიუჯეტი!I109</f>
        <v>0</v>
      </c>
      <c r="F100" s="31">
        <f>ბიუჯეტი!J109</f>
        <v>0</v>
      </c>
      <c r="G100" s="47">
        <f>ბიუჯეტი!K109</f>
        <v>0</v>
      </c>
      <c r="H100" s="67"/>
    </row>
    <row r="101" spans="1:8" ht="43.5" customHeight="1" x14ac:dyDescent="0.25">
      <c r="A101" s="63"/>
      <c r="B101" s="70"/>
      <c r="C101" s="61">
        <f>ბიუჯეტი!C110</f>
        <v>0</v>
      </c>
      <c r="D101" s="31">
        <f>ბიუჯეტი!H110</f>
        <v>0</v>
      </c>
      <c r="E101" s="31">
        <f>ბიუჯეტი!I110</f>
        <v>0</v>
      </c>
      <c r="F101" s="31">
        <f>ბიუჯეტი!J110</f>
        <v>0</v>
      </c>
      <c r="G101" s="47">
        <f>ბიუჯეტი!K110</f>
        <v>0</v>
      </c>
      <c r="H101" s="67"/>
    </row>
    <row r="102" spans="1:8" x14ac:dyDescent="0.25">
      <c r="A102" s="63"/>
      <c r="B102" s="70" t="s">
        <v>13</v>
      </c>
      <c r="C102" s="34" t="str">
        <f>ბიუჯეტი!C111</f>
        <v>თანამონაწილე ორგანიზაცია 1</v>
      </c>
      <c r="D102" s="31">
        <f>ბიუჯეტი!H111</f>
        <v>0</v>
      </c>
      <c r="E102" s="31">
        <f>ბიუჯეტი!I111</f>
        <v>0</v>
      </c>
      <c r="F102" s="31">
        <f>ბიუჯეტი!J111</f>
        <v>0</v>
      </c>
      <c r="G102" s="47">
        <f>ბიუჯეტი!K111</f>
        <v>0</v>
      </c>
      <c r="H102" s="67"/>
    </row>
    <row r="103" spans="1:8" ht="42.75" customHeight="1" x14ac:dyDescent="0.25">
      <c r="A103" s="63"/>
      <c r="B103" s="70"/>
      <c r="C103" s="61">
        <f>ბიუჯეტი!C112</f>
        <v>0</v>
      </c>
      <c r="D103" s="31">
        <f>ბიუჯეტი!H112</f>
        <v>0</v>
      </c>
      <c r="E103" s="31">
        <f>ბიუჯეტი!I112</f>
        <v>0</v>
      </c>
      <c r="F103" s="31">
        <f>ბიუჯეტი!J112</f>
        <v>0</v>
      </c>
      <c r="G103" s="47">
        <f>ბიუჯეტი!K112</f>
        <v>0</v>
      </c>
      <c r="H103" s="67"/>
    </row>
    <row r="104" spans="1:8" x14ac:dyDescent="0.25">
      <c r="A104" s="63"/>
      <c r="B104" s="70" t="s">
        <v>23</v>
      </c>
      <c r="C104" s="34" t="str">
        <f>ბიუჯეტი!C113</f>
        <v>თანამონაწილე ორგანიზაცია 2</v>
      </c>
      <c r="D104" s="31">
        <f>ბიუჯეტი!H113</f>
        <v>0</v>
      </c>
      <c r="E104" s="31">
        <f>ბიუჯეტი!I113</f>
        <v>0</v>
      </c>
      <c r="F104" s="31">
        <f>ბიუჯეტი!J113</f>
        <v>0</v>
      </c>
      <c r="G104" s="47">
        <f>ბიუჯეტი!K113</f>
        <v>0</v>
      </c>
      <c r="H104" s="67"/>
    </row>
    <row r="105" spans="1:8" ht="44.25" customHeight="1" x14ac:dyDescent="0.25">
      <c r="A105" s="63"/>
      <c r="B105" s="70"/>
      <c r="C105" s="61">
        <f>ბიუჯეტი!C114</f>
        <v>0</v>
      </c>
      <c r="D105" s="31">
        <f>ბიუჯეტი!H114</f>
        <v>0</v>
      </c>
      <c r="E105" s="31">
        <f>ბიუჯეტი!I114</f>
        <v>0</v>
      </c>
      <c r="F105" s="31">
        <f>ბიუჯეტი!J114</f>
        <v>0</v>
      </c>
      <c r="G105" s="47">
        <f>ბიუჯეტი!K114</f>
        <v>0</v>
      </c>
      <c r="H105" s="67"/>
    </row>
    <row r="106" spans="1:8" x14ac:dyDescent="0.25">
      <c r="A106" s="62"/>
      <c r="B106" s="66"/>
      <c r="C106" s="34" t="str">
        <f>ბიუჯეტი!C115</f>
        <v>ზედნადები ხარჯი*****</v>
      </c>
      <c r="D106" s="31">
        <f>ბიუჯეტი!H115</f>
        <v>0</v>
      </c>
      <c r="E106" s="31">
        <f>ბიუჯეტი!I115</f>
        <v>0</v>
      </c>
      <c r="F106" s="31">
        <f>ბიუჯეტი!J115</f>
        <v>0</v>
      </c>
      <c r="G106" s="47">
        <f>ბიუჯეტი!K115</f>
        <v>0</v>
      </c>
      <c r="H106" s="67"/>
    </row>
    <row r="107" spans="1:8" x14ac:dyDescent="0.25">
      <c r="A107" s="63"/>
      <c r="B107" s="68" t="s">
        <v>14</v>
      </c>
      <c r="C107" s="34" t="str">
        <f>ბიუჯეტი!C116</f>
        <v>წამყვანი ორგანიზაცია</v>
      </c>
      <c r="D107" s="31">
        <f>ბიუჯეტი!H116</f>
        <v>0</v>
      </c>
      <c r="E107" s="31">
        <f>ბიუჯეტი!I116</f>
        <v>0</v>
      </c>
      <c r="F107" s="31">
        <f>ბიუჯეტი!J116</f>
        <v>0</v>
      </c>
      <c r="G107" s="47">
        <f>ბიუჯეტი!K116</f>
        <v>0</v>
      </c>
      <c r="H107" s="67"/>
    </row>
    <row r="108" spans="1:8" x14ac:dyDescent="0.25">
      <c r="A108" s="63"/>
      <c r="B108" s="68" t="s">
        <v>15</v>
      </c>
      <c r="C108" s="34" t="str">
        <f>ბიუჯეტი!C117</f>
        <v>თანამონაწილე ორგანიზაცია 1</v>
      </c>
      <c r="D108" s="31">
        <f>ბიუჯეტი!H117</f>
        <v>0</v>
      </c>
      <c r="E108" s="31">
        <f>ბიუჯეტი!I117</f>
        <v>0</v>
      </c>
      <c r="F108" s="31">
        <f>ბიუჯეტი!J117</f>
        <v>0</v>
      </c>
      <c r="G108" s="47">
        <f>ბიუჯეტი!K117</f>
        <v>0</v>
      </c>
      <c r="H108" s="67"/>
    </row>
    <row r="109" spans="1:8" x14ac:dyDescent="0.25">
      <c r="A109" s="63"/>
      <c r="B109" s="68" t="s">
        <v>22</v>
      </c>
      <c r="C109" s="34" t="str">
        <f>ბიუჯეტი!C118</f>
        <v>თანამონაწილე ორგანიზაცია 2</v>
      </c>
      <c r="D109" s="31">
        <f>ბიუჯეტი!H118</f>
        <v>0</v>
      </c>
      <c r="E109" s="31">
        <f>ბიუჯეტი!I118</f>
        <v>0</v>
      </c>
      <c r="F109" s="31">
        <f>ბიუჯეტი!J118</f>
        <v>0</v>
      </c>
      <c r="G109" s="47">
        <f>ბიუჯეტი!K118</f>
        <v>0</v>
      </c>
      <c r="H109" s="67"/>
    </row>
    <row r="110" spans="1:8" x14ac:dyDescent="0.25">
      <c r="A110" s="63"/>
      <c r="B110" s="71"/>
      <c r="C110" s="34" t="str">
        <f>ბიუჯეტი!C119</f>
        <v xml:space="preserve">ჯამი </v>
      </c>
      <c r="D110" s="31">
        <f>ბიუჯეტი!H119</f>
        <v>0</v>
      </c>
      <c r="E110" s="31">
        <f>ბიუჯეტი!I119</f>
        <v>0</v>
      </c>
      <c r="F110" s="31">
        <f>ბიუჯეტი!J119</f>
        <v>0</v>
      </c>
      <c r="G110" s="47">
        <f>ბიუჯეტი!K119</f>
        <v>0</v>
      </c>
      <c r="H110" s="67"/>
    </row>
    <row r="111" spans="1:8" x14ac:dyDescent="0.25">
      <c r="A111" s="63"/>
      <c r="B111" s="71"/>
      <c r="C111" s="34" t="str">
        <f>ბიუჯეტი!C120</f>
        <v>წამყვანი ორგანიზაცია</v>
      </c>
      <c r="D111" s="31">
        <f>ბიუჯეტი!H120</f>
        <v>0</v>
      </c>
      <c r="E111" s="31">
        <f>ბიუჯეტი!I120</f>
        <v>0</v>
      </c>
      <c r="F111" s="31">
        <f>ბიუჯეტი!J120</f>
        <v>0</v>
      </c>
      <c r="G111" s="47">
        <f>ბიუჯეტი!K120</f>
        <v>0</v>
      </c>
      <c r="H111" s="67"/>
    </row>
    <row r="112" spans="1:8" x14ac:dyDescent="0.25">
      <c r="A112" s="63"/>
      <c r="B112" s="71"/>
      <c r="C112" s="34" t="str">
        <f>ბიუჯეტი!C121</f>
        <v>თანამონაწილე ორგანიზაცია 1</v>
      </c>
      <c r="D112" s="31">
        <f>ბიუჯეტი!H121</f>
        <v>0</v>
      </c>
      <c r="E112" s="31">
        <f>ბიუჯეტი!I121</f>
        <v>0</v>
      </c>
      <c r="F112" s="31">
        <f>ბიუჯეტი!J121</f>
        <v>0</v>
      </c>
      <c r="G112" s="47">
        <f>ბიუჯეტი!K121</f>
        <v>0</v>
      </c>
      <c r="H112" s="67"/>
    </row>
    <row r="113" spans="1:8" x14ac:dyDescent="0.25">
      <c r="A113" s="63"/>
      <c r="B113" s="71"/>
      <c r="C113" s="34" t="str">
        <f>ბიუჯეტი!C122</f>
        <v>თანამონაწილე ორგანიზაცია 2</v>
      </c>
      <c r="D113" s="31">
        <f>ბიუჯეტი!H122</f>
        <v>0</v>
      </c>
      <c r="E113" s="31">
        <f>ბიუჯეტი!I122</f>
        <v>0</v>
      </c>
      <c r="F113" s="31">
        <f>ბიუჯეტი!J122</f>
        <v>0</v>
      </c>
      <c r="G113" s="47">
        <f>ბიუჯეტი!K122</f>
        <v>0</v>
      </c>
      <c r="H113" s="67"/>
    </row>
    <row r="114" spans="1:8" ht="20.25" customHeight="1" x14ac:dyDescent="0.25">
      <c r="B114" s="124" t="s">
        <v>72</v>
      </c>
      <c r="C114" s="125"/>
      <c r="D114" s="125"/>
      <c r="E114" s="125"/>
      <c r="F114" s="125"/>
      <c r="G114" s="125"/>
      <c r="H114" s="126"/>
    </row>
    <row r="115" spans="1:8" ht="35.25" customHeight="1" x14ac:dyDescent="0.25">
      <c r="B115" s="103" t="s">
        <v>73</v>
      </c>
      <c r="C115" s="104"/>
      <c r="D115" s="104"/>
      <c r="E115" s="104"/>
      <c r="F115" s="104"/>
      <c r="G115" s="104"/>
      <c r="H115" s="105"/>
    </row>
    <row r="116" spans="1:8" x14ac:dyDescent="0.25">
      <c r="B116" s="106"/>
      <c r="C116" s="107"/>
      <c r="D116" s="107"/>
      <c r="E116" s="107"/>
      <c r="F116" s="107"/>
      <c r="G116" s="107"/>
      <c r="H116" s="108"/>
    </row>
    <row r="117" spans="1:8" x14ac:dyDescent="0.25">
      <c r="B117" s="109"/>
      <c r="C117" s="110"/>
      <c r="D117" s="110"/>
      <c r="E117" s="110"/>
      <c r="F117" s="110"/>
      <c r="G117" s="110"/>
      <c r="H117" s="111"/>
    </row>
    <row r="118" spans="1:8" x14ac:dyDescent="0.25">
      <c r="B118" s="109"/>
      <c r="C118" s="110"/>
      <c r="D118" s="110"/>
      <c r="E118" s="110"/>
      <c r="F118" s="110"/>
      <c r="G118" s="110"/>
      <c r="H118" s="111"/>
    </row>
    <row r="119" spans="1:8" x14ac:dyDescent="0.25">
      <c r="B119" s="109"/>
      <c r="C119" s="110"/>
      <c r="D119" s="110"/>
      <c r="E119" s="110"/>
      <c r="F119" s="110"/>
      <c r="G119" s="110"/>
      <c r="H119" s="111"/>
    </row>
    <row r="120" spans="1:8" x14ac:dyDescent="0.25">
      <c r="B120" s="109"/>
      <c r="C120" s="110"/>
      <c r="D120" s="110"/>
      <c r="E120" s="110"/>
      <c r="F120" s="110"/>
      <c r="G120" s="110"/>
      <c r="H120" s="111"/>
    </row>
    <row r="121" spans="1:8" x14ac:dyDescent="0.25">
      <c r="B121" s="109"/>
      <c r="C121" s="110"/>
      <c r="D121" s="110"/>
      <c r="E121" s="110"/>
      <c r="F121" s="110"/>
      <c r="G121" s="110"/>
      <c r="H121" s="111"/>
    </row>
    <row r="122" spans="1:8" x14ac:dyDescent="0.25">
      <c r="B122" s="109"/>
      <c r="C122" s="110"/>
      <c r="D122" s="110"/>
      <c r="E122" s="110"/>
      <c r="F122" s="110"/>
      <c r="G122" s="110"/>
      <c r="H122" s="111"/>
    </row>
    <row r="123" spans="1:8" ht="15.75" thickBot="1" x14ac:dyDescent="0.3">
      <c r="B123" s="112"/>
      <c r="C123" s="113"/>
      <c r="D123" s="113"/>
      <c r="E123" s="113"/>
      <c r="F123" s="113"/>
      <c r="G123" s="113"/>
      <c r="H123" s="114"/>
    </row>
  </sheetData>
  <mergeCells count="9">
    <mergeCell ref="B3:H3"/>
    <mergeCell ref="B115:H115"/>
    <mergeCell ref="B116:H123"/>
    <mergeCell ref="B6:H6"/>
    <mergeCell ref="A9:A10"/>
    <mergeCell ref="B9:B10"/>
    <mergeCell ref="C9:C10"/>
    <mergeCell ref="D9:G9"/>
    <mergeCell ref="B114:H114"/>
  </mergeCells>
  <conditionalFormatting sqref="H11:H113">
    <cfRule type="containsBlanks" dxfId="1" priority="3">
      <formula>LEN(TRIM(H11))=0</formula>
    </cfRule>
  </conditionalFormatting>
  <conditionalFormatting sqref="B116">
    <cfRule type="containsBlanks" dxfId="0" priority="1">
      <formula>LEN(TRIM(B116))=0</formula>
    </cfRule>
  </conditionalFormatting>
  <pageMargins left="0.7" right="0.7" top="0.75" bottom="0.75" header="0.3" footer="0.3"/>
  <pageSetup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ბიუჯეტი</vt:lpstr>
      <vt:lpstr>დასაბუთება</vt:lpstr>
      <vt:lpstr>ბიუჯეტი!Print_Area</vt:lpstr>
      <vt:lpstr>values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Natalia Gverdtsiteli</cp:lastModifiedBy>
  <cp:lastPrinted>2018-06-14T12:01:23Z</cp:lastPrinted>
  <dcterms:created xsi:type="dcterms:W3CDTF">2015-02-06T06:58:34Z</dcterms:created>
  <dcterms:modified xsi:type="dcterms:W3CDTF">2018-06-14T12:01:28Z</dcterms:modified>
</cp:coreProperties>
</file>